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20" windowHeight="7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J329" i="1"/>
  <c r="BI329"/>
  <c r="BH329"/>
  <c r="M329" s="1"/>
  <c r="BG329"/>
  <c r="BF329"/>
  <c r="K329" s="1"/>
  <c r="BE329"/>
  <c r="BD329"/>
  <c r="I329" s="1"/>
  <c r="BC329"/>
  <c r="P329"/>
  <c r="O329"/>
  <c r="N329"/>
  <c r="L329"/>
  <c r="J329"/>
  <c r="H329"/>
  <c r="G329"/>
  <c r="F329"/>
  <c r="E329"/>
  <c r="D329"/>
  <c r="C329"/>
  <c r="B329"/>
  <c r="BJ328"/>
  <c r="BI328"/>
  <c r="N328" s="1"/>
  <c r="BH328"/>
  <c r="BG328"/>
  <c r="BF328"/>
  <c r="BE328"/>
  <c r="J328" s="1"/>
  <c r="BD328"/>
  <c r="I328" s="1"/>
  <c r="BC328"/>
  <c r="P328"/>
  <c r="O328"/>
  <c r="M328"/>
  <c r="L328"/>
  <c r="K328"/>
  <c r="H328"/>
  <c r="G328"/>
  <c r="F328"/>
  <c r="E328"/>
  <c r="D328"/>
  <c r="C328"/>
  <c r="B328"/>
  <c r="BJ327"/>
  <c r="BI327"/>
  <c r="N327" s="1"/>
  <c r="BH327"/>
  <c r="M327" s="1"/>
  <c r="BG327"/>
  <c r="BF327"/>
  <c r="BE327"/>
  <c r="BD327"/>
  <c r="I327" s="1"/>
  <c r="BC327"/>
  <c r="P327"/>
  <c r="O327"/>
  <c r="L327"/>
  <c r="K327"/>
  <c r="J327"/>
  <c r="H327"/>
  <c r="G327"/>
  <c r="F327"/>
  <c r="E327"/>
  <c r="D327"/>
  <c r="C327"/>
  <c r="B327"/>
  <c r="BJ326"/>
  <c r="BI326"/>
  <c r="BH326"/>
  <c r="BG326"/>
  <c r="L326" s="1"/>
  <c r="BF326"/>
  <c r="BE326"/>
  <c r="BD326"/>
  <c r="I326" s="1"/>
  <c r="BC326"/>
  <c r="H326" s="1"/>
  <c r="P326"/>
  <c r="O326"/>
  <c r="N326"/>
  <c r="M326"/>
  <c r="K326"/>
  <c r="J326"/>
  <c r="G326"/>
  <c r="F326"/>
  <c r="E326"/>
  <c r="D326"/>
  <c r="C326"/>
  <c r="B326"/>
  <c r="BJ325"/>
  <c r="O325" s="1"/>
  <c r="BI325"/>
  <c r="BH325"/>
  <c r="BG325"/>
  <c r="L325" s="1"/>
  <c r="BF325"/>
  <c r="K325" s="1"/>
  <c r="BE325"/>
  <c r="BD325"/>
  <c r="I325" s="1"/>
  <c r="BC325"/>
  <c r="P325"/>
  <c r="N325"/>
  <c r="M325"/>
  <c r="J325"/>
  <c r="H325"/>
  <c r="G325"/>
  <c r="F325"/>
  <c r="E325"/>
  <c r="D325"/>
  <c r="C325"/>
  <c r="B325"/>
  <c r="BJ324"/>
  <c r="BI324"/>
  <c r="N324" s="1"/>
  <c r="BH324"/>
  <c r="M324" s="1"/>
  <c r="BG324"/>
  <c r="BF324"/>
  <c r="K324" s="1"/>
  <c r="BE324"/>
  <c r="J324" s="1"/>
  <c r="BD324"/>
  <c r="I324" s="1"/>
  <c r="BC324"/>
  <c r="P324"/>
  <c r="O324"/>
  <c r="L324"/>
  <c r="H324"/>
  <c r="G324"/>
  <c r="F324"/>
  <c r="E324"/>
  <c r="D324"/>
  <c r="C324"/>
  <c r="B324"/>
  <c r="BJ323"/>
  <c r="O323" s="1"/>
  <c r="BI323"/>
  <c r="BH323"/>
  <c r="M323" s="1"/>
  <c r="BG323"/>
  <c r="BF323"/>
  <c r="K323" s="1"/>
  <c r="BE323"/>
  <c r="J323" s="1"/>
  <c r="BD323"/>
  <c r="I323" s="1"/>
  <c r="BC323"/>
  <c r="P323"/>
  <c r="N323"/>
  <c r="L323"/>
  <c r="H323"/>
  <c r="G323"/>
  <c r="F323"/>
  <c r="E323"/>
  <c r="D323"/>
  <c r="C323"/>
  <c r="B323"/>
  <c r="BJ322"/>
  <c r="O322" s="1"/>
  <c r="BI322"/>
  <c r="BH322"/>
  <c r="M322" s="1"/>
  <c r="BG322"/>
  <c r="BF322"/>
  <c r="K322" s="1"/>
  <c r="BE322"/>
  <c r="BD322"/>
  <c r="I322" s="1"/>
  <c r="BC322"/>
  <c r="H322" s="1"/>
  <c r="P322"/>
  <c r="N322"/>
  <c r="L322"/>
  <c r="J322"/>
  <c r="G322"/>
  <c r="F322"/>
  <c r="E322"/>
  <c r="D322"/>
  <c r="C322"/>
  <c r="B322"/>
  <c r="BJ321"/>
  <c r="O321" s="1"/>
  <c r="BI321"/>
  <c r="BH321"/>
  <c r="M321" s="1"/>
  <c r="BG321"/>
  <c r="L321" s="1"/>
  <c r="BF321"/>
  <c r="K321" s="1"/>
  <c r="BE321"/>
  <c r="BD321"/>
  <c r="I321" s="1"/>
  <c r="BC321"/>
  <c r="H321" s="1"/>
  <c r="P321"/>
  <c r="N321"/>
  <c r="J321"/>
  <c r="G321"/>
  <c r="F321"/>
  <c r="E321"/>
  <c r="D321"/>
  <c r="C321"/>
  <c r="B321"/>
  <c r="BJ320"/>
  <c r="O320" s="1"/>
  <c r="BI320"/>
  <c r="BH320"/>
  <c r="M320" s="1"/>
  <c r="BG320"/>
  <c r="L320" s="1"/>
  <c r="BF320"/>
  <c r="K320" s="1"/>
  <c r="BE320"/>
  <c r="J320" s="1"/>
  <c r="BD320"/>
  <c r="I320" s="1"/>
  <c r="BC320"/>
  <c r="P320"/>
  <c r="N320"/>
  <c r="H320"/>
  <c r="G320"/>
  <c r="F320"/>
  <c r="E320"/>
  <c r="D320"/>
  <c r="C320"/>
  <c r="B320"/>
  <c r="BJ319"/>
  <c r="O319" s="1"/>
  <c r="BI319"/>
  <c r="BH319"/>
  <c r="M319" s="1"/>
  <c r="BG319"/>
  <c r="BF319"/>
  <c r="K319" s="1"/>
  <c r="BE319"/>
  <c r="J319" s="1"/>
  <c r="BD319"/>
  <c r="I319" s="1"/>
  <c r="BC319"/>
  <c r="P319"/>
  <c r="N319"/>
  <c r="L319"/>
  <c r="H319"/>
  <c r="G319"/>
  <c r="F319"/>
  <c r="E319"/>
  <c r="D319"/>
  <c r="C319"/>
  <c r="B319"/>
  <c r="BJ318"/>
  <c r="O318" s="1"/>
  <c r="BI318"/>
  <c r="BH318"/>
  <c r="M318" s="1"/>
  <c r="BG318"/>
  <c r="BF318"/>
  <c r="K318" s="1"/>
  <c r="BE318"/>
  <c r="BD318"/>
  <c r="I318" s="1"/>
  <c r="BC318"/>
  <c r="H318" s="1"/>
  <c r="P318"/>
  <c r="N318"/>
  <c r="L318"/>
  <c r="J318"/>
  <c r="G318"/>
  <c r="F318"/>
  <c r="E318"/>
  <c r="D318"/>
  <c r="C318"/>
  <c r="B318"/>
  <c r="BJ317"/>
  <c r="O317" s="1"/>
  <c r="BI317"/>
  <c r="BH317"/>
  <c r="M317" s="1"/>
  <c r="BG317"/>
  <c r="L317" s="1"/>
  <c r="BF317"/>
  <c r="K317" s="1"/>
  <c r="BE317"/>
  <c r="BD317"/>
  <c r="I317" s="1"/>
  <c r="BC317"/>
  <c r="H317" s="1"/>
  <c r="P317"/>
  <c r="N317"/>
  <c r="J317"/>
  <c r="G317"/>
  <c r="F317"/>
  <c r="E317"/>
  <c r="D317"/>
  <c r="C317"/>
  <c r="B317"/>
  <c r="BJ316"/>
  <c r="O316" s="1"/>
  <c r="BI316"/>
  <c r="BH316"/>
  <c r="M316" s="1"/>
  <c r="BG316"/>
  <c r="L316" s="1"/>
  <c r="BF316"/>
  <c r="K316" s="1"/>
  <c r="BE316"/>
  <c r="J316" s="1"/>
  <c r="BD316"/>
  <c r="I316" s="1"/>
  <c r="BC316"/>
  <c r="P316"/>
  <c r="N316"/>
  <c r="H316"/>
  <c r="G316"/>
  <c r="F316"/>
  <c r="E316"/>
  <c r="D316"/>
  <c r="C316"/>
  <c r="B316"/>
  <c r="BJ315"/>
  <c r="O315" s="1"/>
  <c r="BI315"/>
  <c r="BH315"/>
  <c r="M315" s="1"/>
  <c r="BG315"/>
  <c r="BF315"/>
  <c r="K315" s="1"/>
  <c r="BE315"/>
  <c r="J315" s="1"/>
  <c r="BD315"/>
  <c r="I315" s="1"/>
  <c r="BC315"/>
  <c r="P315"/>
  <c r="N315"/>
  <c r="L315"/>
  <c r="H315"/>
  <c r="G315"/>
  <c r="F315"/>
  <c r="E315"/>
  <c r="D315"/>
  <c r="C315"/>
  <c r="B315"/>
  <c r="BJ314"/>
  <c r="O314" s="1"/>
  <c r="BI314"/>
  <c r="BH314"/>
  <c r="M314" s="1"/>
  <c r="BG314"/>
  <c r="BF314"/>
  <c r="K314" s="1"/>
  <c r="BE314"/>
  <c r="BD314"/>
  <c r="I314" s="1"/>
  <c r="BC314"/>
  <c r="H314" s="1"/>
  <c r="P314"/>
  <c r="N314"/>
  <c r="L314"/>
  <c r="J314"/>
  <c r="G314"/>
  <c r="F314"/>
  <c r="E314"/>
  <c r="D314"/>
  <c r="C314"/>
  <c r="B314"/>
  <c r="BJ313"/>
  <c r="O313" s="1"/>
  <c r="BI313"/>
  <c r="BH313"/>
  <c r="M313" s="1"/>
  <c r="BG313"/>
  <c r="L313" s="1"/>
  <c r="BF313"/>
  <c r="K313" s="1"/>
  <c r="BE313"/>
  <c r="BD313"/>
  <c r="I313" s="1"/>
  <c r="BC313"/>
  <c r="H313" s="1"/>
  <c r="P313"/>
  <c r="N313"/>
  <c r="J313"/>
  <c r="G313"/>
  <c r="F313"/>
  <c r="E313"/>
  <c r="D313"/>
  <c r="C313"/>
  <c r="B313"/>
  <c r="BJ312"/>
  <c r="O312" s="1"/>
  <c r="BI312"/>
  <c r="BH312"/>
  <c r="M312" s="1"/>
  <c r="BG312"/>
  <c r="L312" s="1"/>
  <c r="BF312"/>
  <c r="K312" s="1"/>
  <c r="BE312"/>
  <c r="J312" s="1"/>
  <c r="BD312"/>
  <c r="I312" s="1"/>
  <c r="BC312"/>
  <c r="P312"/>
  <c r="N312"/>
  <c r="H312"/>
  <c r="G312"/>
  <c r="F312"/>
  <c r="E312"/>
  <c r="D312"/>
  <c r="C312"/>
  <c r="B312"/>
  <c r="BJ311"/>
  <c r="O311" s="1"/>
  <c r="BI311"/>
  <c r="BH311"/>
  <c r="M311" s="1"/>
  <c r="BG311"/>
  <c r="BF311"/>
  <c r="K311" s="1"/>
  <c r="BE311"/>
  <c r="J311" s="1"/>
  <c r="BD311"/>
  <c r="I311" s="1"/>
  <c r="BC311"/>
  <c r="P311"/>
  <c r="N311"/>
  <c r="L311"/>
  <c r="H311"/>
  <c r="G311"/>
  <c r="F311"/>
  <c r="E311"/>
  <c r="D311"/>
  <c r="C311"/>
  <c r="B311"/>
  <c r="BJ310"/>
  <c r="O310" s="1"/>
  <c r="BI310"/>
  <c r="BH310"/>
  <c r="M310" s="1"/>
  <c r="BG310"/>
  <c r="BF310"/>
  <c r="K310" s="1"/>
  <c r="BE310"/>
  <c r="BD310"/>
  <c r="I310" s="1"/>
  <c r="BC310"/>
  <c r="H310" s="1"/>
  <c r="P310"/>
  <c r="N310"/>
  <c r="L310"/>
  <c r="J310"/>
  <c r="G310"/>
  <c r="F310"/>
  <c r="E310"/>
  <c r="D310"/>
  <c r="C310"/>
  <c r="B310"/>
  <c r="BJ309"/>
  <c r="O309" s="1"/>
  <c r="BI309"/>
  <c r="BH309"/>
  <c r="M309" s="1"/>
  <c r="BG309"/>
  <c r="L309" s="1"/>
  <c r="BF309"/>
  <c r="K309" s="1"/>
  <c r="BE309"/>
  <c r="BD309"/>
  <c r="I309" s="1"/>
  <c r="BC309"/>
  <c r="H309" s="1"/>
  <c r="P309"/>
  <c r="N309"/>
  <c r="J309"/>
  <c r="G309"/>
  <c r="F309"/>
  <c r="E309"/>
  <c r="D309"/>
  <c r="C309"/>
  <c r="B309"/>
  <c r="BJ308"/>
  <c r="O308" s="1"/>
  <c r="BI308"/>
  <c r="BH308"/>
  <c r="M308" s="1"/>
  <c r="BG308"/>
  <c r="L308" s="1"/>
  <c r="BF308"/>
  <c r="K308" s="1"/>
  <c r="BE308"/>
  <c r="J308" s="1"/>
  <c r="BD308"/>
  <c r="I308" s="1"/>
  <c r="BC308"/>
  <c r="P308"/>
  <c r="N308"/>
  <c r="H308"/>
  <c r="G308"/>
  <c r="F308"/>
  <c r="E308"/>
  <c r="D308"/>
  <c r="C308"/>
  <c r="B308"/>
  <c r="BJ307"/>
  <c r="O307" s="1"/>
  <c r="BI307"/>
  <c r="BH307"/>
  <c r="M307" s="1"/>
  <c r="BG307"/>
  <c r="BF307"/>
  <c r="K307" s="1"/>
  <c r="BE307"/>
  <c r="J307" s="1"/>
  <c r="BD307"/>
  <c r="I307" s="1"/>
  <c r="BC307"/>
  <c r="P307"/>
  <c r="N307"/>
  <c r="L307"/>
  <c r="H307"/>
  <c r="G307"/>
  <c r="F307"/>
  <c r="E307"/>
  <c r="D307"/>
  <c r="C307"/>
  <c r="B307"/>
  <c r="BJ306"/>
  <c r="O306" s="1"/>
  <c r="BI306"/>
  <c r="BH306"/>
  <c r="M306" s="1"/>
  <c r="BG306"/>
  <c r="BF306"/>
  <c r="K306" s="1"/>
  <c r="BE306"/>
  <c r="BD306"/>
  <c r="I306" s="1"/>
  <c r="BC306"/>
  <c r="H306" s="1"/>
  <c r="P306"/>
  <c r="N306"/>
  <c r="L306"/>
  <c r="J306"/>
  <c r="G306"/>
  <c r="F306"/>
  <c r="E306"/>
  <c r="D306"/>
  <c r="C306"/>
  <c r="B306"/>
  <c r="BJ305"/>
  <c r="O305" s="1"/>
  <c r="BI305"/>
  <c r="BH305"/>
  <c r="M305" s="1"/>
  <c r="BG305"/>
  <c r="L305" s="1"/>
  <c r="BF305"/>
  <c r="K305" s="1"/>
  <c r="BE305"/>
  <c r="BD305"/>
  <c r="I305" s="1"/>
  <c r="BC305"/>
  <c r="H305" s="1"/>
  <c r="P305"/>
  <c r="N305"/>
  <c r="J305"/>
  <c r="G305"/>
  <c r="F305"/>
  <c r="E305"/>
  <c r="D305"/>
  <c r="C305"/>
  <c r="B305"/>
  <c r="BJ304"/>
  <c r="O304" s="1"/>
  <c r="BI304"/>
  <c r="BH304"/>
  <c r="M304" s="1"/>
  <c r="BG304"/>
  <c r="L304" s="1"/>
  <c r="BF304"/>
  <c r="K304" s="1"/>
  <c r="BE304"/>
  <c r="J304" s="1"/>
  <c r="BD304"/>
  <c r="I304" s="1"/>
  <c r="BC304"/>
  <c r="P304"/>
  <c r="N304"/>
  <c r="H304"/>
  <c r="G304"/>
  <c r="F304"/>
  <c r="E304"/>
  <c r="D304"/>
  <c r="C304"/>
  <c r="B304"/>
  <c r="BJ303"/>
  <c r="O303" s="1"/>
  <c r="BI303"/>
  <c r="BH303"/>
  <c r="M303" s="1"/>
  <c r="BG303"/>
  <c r="BF303"/>
  <c r="K303" s="1"/>
  <c r="BE303"/>
  <c r="J303" s="1"/>
  <c r="BD303"/>
  <c r="I303" s="1"/>
  <c r="BC303"/>
  <c r="P303"/>
  <c r="N303"/>
  <c r="L303"/>
  <c r="H303"/>
  <c r="G303"/>
  <c r="F303"/>
  <c r="E303"/>
  <c r="D303"/>
  <c r="C303"/>
  <c r="B303"/>
  <c r="BJ302"/>
  <c r="O302" s="1"/>
  <c r="BI302"/>
  <c r="BH302"/>
  <c r="M302" s="1"/>
  <c r="BG302"/>
  <c r="BF302"/>
  <c r="K302" s="1"/>
  <c r="BE302"/>
  <c r="BD302"/>
  <c r="I302" s="1"/>
  <c r="BC302"/>
  <c r="H302" s="1"/>
  <c r="P302"/>
  <c r="N302"/>
  <c r="L302"/>
  <c r="J302"/>
  <c r="G302"/>
  <c r="F302"/>
  <c r="E302"/>
  <c r="D302"/>
  <c r="C302"/>
  <c r="B302"/>
  <c r="BJ301"/>
  <c r="O301" s="1"/>
  <c r="BI301"/>
  <c r="BH301"/>
  <c r="M301" s="1"/>
  <c r="BG301"/>
  <c r="L301" s="1"/>
  <c r="BF301"/>
  <c r="K301" s="1"/>
  <c r="BE301"/>
  <c r="BD301"/>
  <c r="I301" s="1"/>
  <c r="BC301"/>
  <c r="H301" s="1"/>
  <c r="P301"/>
  <c r="N301"/>
  <c r="J301"/>
  <c r="G301"/>
  <c r="F301"/>
  <c r="E301"/>
  <c r="D301"/>
  <c r="C301"/>
  <c r="B301"/>
  <c r="BJ300"/>
  <c r="O300" s="1"/>
  <c r="BI300"/>
  <c r="BH300"/>
  <c r="M300" s="1"/>
  <c r="BG300"/>
  <c r="L300" s="1"/>
  <c r="BF300"/>
  <c r="K300" s="1"/>
  <c r="BE300"/>
  <c r="J300" s="1"/>
  <c r="BD300"/>
  <c r="I300" s="1"/>
  <c r="BC300"/>
  <c r="P300"/>
  <c r="N300"/>
  <c r="H300"/>
  <c r="G300"/>
  <c r="F300"/>
  <c r="E300"/>
  <c r="D300"/>
  <c r="C300"/>
  <c r="B300"/>
  <c r="BJ299"/>
  <c r="O299" s="1"/>
  <c r="BI299"/>
  <c r="BH299"/>
  <c r="M299" s="1"/>
  <c r="BG299"/>
  <c r="BF299"/>
  <c r="K299" s="1"/>
  <c r="BE299"/>
  <c r="J299" s="1"/>
  <c r="BD299"/>
  <c r="I299" s="1"/>
  <c r="BC299"/>
  <c r="P299"/>
  <c r="N299"/>
  <c r="L299"/>
  <c r="H299"/>
  <c r="G299"/>
  <c r="F299"/>
  <c r="E299"/>
  <c r="D299"/>
  <c r="C299"/>
  <c r="B299"/>
  <c r="BJ298"/>
  <c r="O298" s="1"/>
  <c r="BI298"/>
  <c r="BH298"/>
  <c r="M298" s="1"/>
  <c r="BG298"/>
  <c r="BF298"/>
  <c r="K298" s="1"/>
  <c r="BE298"/>
  <c r="BD298"/>
  <c r="I298" s="1"/>
  <c r="BC298"/>
  <c r="H298" s="1"/>
  <c r="P298"/>
  <c r="N298"/>
  <c r="L298"/>
  <c r="J298"/>
  <c r="G298"/>
  <c r="F298"/>
  <c r="E298"/>
  <c r="D298"/>
  <c r="C298"/>
  <c r="B298"/>
  <c r="BJ297"/>
  <c r="O297" s="1"/>
  <c r="BI297"/>
  <c r="BH297"/>
  <c r="M297" s="1"/>
  <c r="BG297"/>
  <c r="L297" s="1"/>
  <c r="BF297"/>
  <c r="K297" s="1"/>
  <c r="BE297"/>
  <c r="BD297"/>
  <c r="I297" s="1"/>
  <c r="BC297"/>
  <c r="H297" s="1"/>
  <c r="P297"/>
  <c r="N297"/>
  <c r="J297"/>
  <c r="G297"/>
  <c r="F297"/>
  <c r="E297"/>
  <c r="D297"/>
  <c r="C297"/>
  <c r="B297"/>
  <c r="BJ296"/>
  <c r="O296" s="1"/>
  <c r="BI296"/>
  <c r="BH296"/>
  <c r="M296" s="1"/>
  <c r="BG296"/>
  <c r="L296" s="1"/>
  <c r="BF296"/>
  <c r="K296" s="1"/>
  <c r="BE296"/>
  <c r="J296" s="1"/>
  <c r="BD296"/>
  <c r="I296" s="1"/>
  <c r="BC296"/>
  <c r="P296"/>
  <c r="N296"/>
  <c r="H296"/>
  <c r="G296"/>
  <c r="F296"/>
  <c r="E296"/>
  <c r="D296"/>
  <c r="C296"/>
  <c r="B296"/>
  <c r="BJ295"/>
  <c r="O295" s="1"/>
  <c r="BI295"/>
  <c r="BH295"/>
  <c r="M295" s="1"/>
  <c r="BG295"/>
  <c r="BF295"/>
  <c r="K295" s="1"/>
  <c r="BE295"/>
  <c r="J295" s="1"/>
  <c r="BD295"/>
  <c r="I295" s="1"/>
  <c r="BC295"/>
  <c r="P295"/>
  <c r="N295"/>
  <c r="L295"/>
  <c r="H295"/>
  <c r="G295"/>
  <c r="F295"/>
  <c r="E295"/>
  <c r="D295"/>
  <c r="C295"/>
  <c r="B295"/>
  <c r="BJ294"/>
  <c r="O294" s="1"/>
  <c r="BI294"/>
  <c r="BH294"/>
  <c r="M294" s="1"/>
  <c r="BG294"/>
  <c r="BF294"/>
  <c r="K294" s="1"/>
  <c r="BE294"/>
  <c r="BD294"/>
  <c r="I294" s="1"/>
  <c r="BC294"/>
  <c r="H294" s="1"/>
  <c r="P294"/>
  <c r="N294"/>
  <c r="L294"/>
  <c r="J294"/>
  <c r="G294"/>
  <c r="F294"/>
  <c r="E294"/>
  <c r="D294"/>
  <c r="C294"/>
  <c r="B294"/>
  <c r="BJ293"/>
  <c r="O293" s="1"/>
  <c r="BI293"/>
  <c r="BH293"/>
  <c r="M293" s="1"/>
  <c r="BG293"/>
  <c r="L293" s="1"/>
  <c r="BF293"/>
  <c r="K293" s="1"/>
  <c r="BE293"/>
  <c r="BD293"/>
  <c r="I293" s="1"/>
  <c r="BC293"/>
  <c r="H293" s="1"/>
  <c r="P293"/>
  <c r="N293"/>
  <c r="J293"/>
  <c r="G293"/>
  <c r="F293"/>
  <c r="E293"/>
  <c r="D293"/>
  <c r="C293"/>
  <c r="B293"/>
  <c r="BJ292"/>
  <c r="O292" s="1"/>
  <c r="BI292"/>
  <c r="BH292"/>
  <c r="M292" s="1"/>
  <c r="BG292"/>
  <c r="L292" s="1"/>
  <c r="BF292"/>
  <c r="K292" s="1"/>
  <c r="BE292"/>
  <c r="J292" s="1"/>
  <c r="BD292"/>
  <c r="I292" s="1"/>
  <c r="BC292"/>
  <c r="P292"/>
  <c r="N292"/>
  <c r="H292"/>
  <c r="G292"/>
  <c r="F292"/>
  <c r="E292"/>
  <c r="D292"/>
  <c r="C292"/>
  <c r="B292"/>
  <c r="BJ291"/>
  <c r="O291" s="1"/>
  <c r="BI291"/>
  <c r="BH291"/>
  <c r="M291" s="1"/>
  <c r="BG291"/>
  <c r="BF291"/>
  <c r="K291" s="1"/>
  <c r="BE291"/>
  <c r="J291" s="1"/>
  <c r="BD291"/>
  <c r="I291" s="1"/>
  <c r="BC291"/>
  <c r="P291"/>
  <c r="N291"/>
  <c r="L291"/>
  <c r="H291"/>
  <c r="G291"/>
  <c r="F291"/>
  <c r="E291"/>
  <c r="D291"/>
  <c r="C291"/>
  <c r="B291"/>
  <c r="BJ290"/>
  <c r="O290" s="1"/>
  <c r="BI290"/>
  <c r="BH290"/>
  <c r="M290" s="1"/>
  <c r="BG290"/>
  <c r="BF290"/>
  <c r="K290" s="1"/>
  <c r="BE290"/>
  <c r="BD290"/>
  <c r="I290" s="1"/>
  <c r="BC290"/>
  <c r="H290" s="1"/>
  <c r="P290"/>
  <c r="N290"/>
  <c r="L290"/>
  <c r="J290"/>
  <c r="G290"/>
  <c r="F290"/>
  <c r="E290"/>
  <c r="D290"/>
  <c r="C290"/>
  <c r="B290"/>
  <c r="BJ289"/>
  <c r="O289" s="1"/>
  <c r="BI289"/>
  <c r="BH289"/>
  <c r="M289" s="1"/>
  <c r="BG289"/>
  <c r="L289" s="1"/>
  <c r="BF289"/>
  <c r="K289" s="1"/>
  <c r="BE289"/>
  <c r="BD289"/>
  <c r="I289" s="1"/>
  <c r="BC289"/>
  <c r="H289" s="1"/>
  <c r="P289"/>
  <c r="N289"/>
  <c r="J289"/>
  <c r="G289"/>
  <c r="F289"/>
  <c r="E289"/>
  <c r="D289"/>
  <c r="C289"/>
  <c r="B289"/>
  <c r="BJ288"/>
  <c r="O288" s="1"/>
  <c r="BI288"/>
  <c r="BH288"/>
  <c r="M288" s="1"/>
  <c r="BG288"/>
  <c r="L288" s="1"/>
  <c r="BF288"/>
  <c r="K288" s="1"/>
  <c r="BE288"/>
  <c r="J288" s="1"/>
  <c r="BD288"/>
  <c r="I288" s="1"/>
  <c r="BC288"/>
  <c r="P288"/>
  <c r="N288"/>
  <c r="H288"/>
  <c r="G288"/>
  <c r="F288"/>
  <c r="E288"/>
  <c r="D288"/>
  <c r="C288"/>
  <c r="B288"/>
  <c r="BJ287"/>
  <c r="O287" s="1"/>
  <c r="BI287"/>
  <c r="BH287"/>
  <c r="M287" s="1"/>
  <c r="BG287"/>
  <c r="BF287"/>
  <c r="K287" s="1"/>
  <c r="BE287"/>
  <c r="J287" s="1"/>
  <c r="BD287"/>
  <c r="I287" s="1"/>
  <c r="BC287"/>
  <c r="P287"/>
  <c r="N287"/>
  <c r="L287"/>
  <c r="H287"/>
  <c r="G287"/>
  <c r="F287"/>
  <c r="E287"/>
  <c r="D287"/>
  <c r="C287"/>
  <c r="B287"/>
  <c r="BJ286"/>
  <c r="O286" s="1"/>
  <c r="BI286"/>
  <c r="BH286"/>
  <c r="M286" s="1"/>
  <c r="BG286"/>
  <c r="BF286"/>
  <c r="K286" s="1"/>
  <c r="BE286"/>
  <c r="BD286"/>
  <c r="I286" s="1"/>
  <c r="BC286"/>
  <c r="H286" s="1"/>
  <c r="P286"/>
  <c r="N286"/>
  <c r="L286"/>
  <c r="J286"/>
  <c r="G286"/>
  <c r="F286"/>
  <c r="E286"/>
  <c r="D286"/>
  <c r="C286"/>
  <c r="B286"/>
  <c r="BJ285"/>
  <c r="O285" s="1"/>
  <c r="BI285"/>
  <c r="BH285"/>
  <c r="M285" s="1"/>
  <c r="BG285"/>
  <c r="L285" s="1"/>
  <c r="BF285"/>
  <c r="K285" s="1"/>
  <c r="BE285"/>
  <c r="BD285"/>
  <c r="I285" s="1"/>
  <c r="BC285"/>
  <c r="H285" s="1"/>
  <c r="P285"/>
  <c r="N285"/>
  <c r="J285"/>
  <c r="G285"/>
  <c r="F285"/>
  <c r="E285"/>
  <c r="D285"/>
  <c r="C285"/>
  <c r="B285"/>
  <c r="BJ284"/>
  <c r="O284" s="1"/>
  <c r="BI284"/>
  <c r="BH284"/>
  <c r="M284" s="1"/>
  <c r="BG284"/>
  <c r="L284" s="1"/>
  <c r="BF284"/>
  <c r="K284" s="1"/>
  <c r="BE284"/>
  <c r="J284" s="1"/>
  <c r="BD284"/>
  <c r="I284" s="1"/>
  <c r="BC284"/>
  <c r="P284"/>
  <c r="N284"/>
  <c r="H284"/>
  <c r="G284"/>
  <c r="F284"/>
  <c r="E284"/>
  <c r="D284"/>
  <c r="C284"/>
  <c r="B284"/>
  <c r="BJ283"/>
  <c r="O283" s="1"/>
  <c r="BI283"/>
  <c r="BH283"/>
  <c r="M283" s="1"/>
  <c r="BG283"/>
  <c r="BF283"/>
  <c r="K283" s="1"/>
  <c r="BE283"/>
  <c r="J283" s="1"/>
  <c r="BD283"/>
  <c r="I283" s="1"/>
  <c r="BC283"/>
  <c r="P283"/>
  <c r="N283"/>
  <c r="L283"/>
  <c r="H283"/>
  <c r="G283"/>
  <c r="F283"/>
  <c r="E283"/>
  <c r="D283"/>
  <c r="C283"/>
  <c r="B283"/>
  <c r="BJ282"/>
  <c r="O282" s="1"/>
  <c r="BI282"/>
  <c r="BH282"/>
  <c r="M282" s="1"/>
  <c r="BG282"/>
  <c r="BF282"/>
  <c r="K282" s="1"/>
  <c r="BE282"/>
  <c r="BD282"/>
  <c r="I282" s="1"/>
  <c r="BC282"/>
  <c r="H282" s="1"/>
  <c r="P282"/>
  <c r="N282"/>
  <c r="L282"/>
  <c r="J282"/>
  <c r="G282"/>
  <c r="F282"/>
  <c r="E282"/>
  <c r="D282"/>
  <c r="C282"/>
  <c r="B282"/>
  <c r="BJ281"/>
  <c r="O281" s="1"/>
  <c r="BI281"/>
  <c r="BH281"/>
  <c r="M281" s="1"/>
  <c r="BG281"/>
  <c r="L281" s="1"/>
  <c r="BF281"/>
  <c r="K281" s="1"/>
  <c r="BE281"/>
  <c r="BD281"/>
  <c r="I281" s="1"/>
  <c r="BC281"/>
  <c r="H281" s="1"/>
  <c r="P281"/>
  <c r="N281"/>
  <c r="J281"/>
  <c r="G281"/>
  <c r="F281"/>
  <c r="E281"/>
  <c r="D281"/>
  <c r="C281"/>
  <c r="B281"/>
  <c r="BJ280"/>
  <c r="O280" s="1"/>
  <c r="BI280"/>
  <c r="BH280"/>
  <c r="M280" s="1"/>
  <c r="BG280"/>
  <c r="L280" s="1"/>
  <c r="BF280"/>
  <c r="K280" s="1"/>
  <c r="BE280"/>
  <c r="J280" s="1"/>
  <c r="BD280"/>
  <c r="I280" s="1"/>
  <c r="BC280"/>
  <c r="P280"/>
  <c r="N280"/>
  <c r="H280"/>
  <c r="G280"/>
  <c r="F280"/>
  <c r="E280"/>
  <c r="D280"/>
  <c r="C280"/>
  <c r="B280"/>
  <c r="BJ279"/>
  <c r="O279" s="1"/>
  <c r="BI279"/>
  <c r="BH279"/>
  <c r="M279" s="1"/>
  <c r="BG279"/>
  <c r="BF279"/>
  <c r="K279" s="1"/>
  <c r="BE279"/>
  <c r="J279" s="1"/>
  <c r="BD279"/>
  <c r="I279" s="1"/>
  <c r="BC279"/>
  <c r="P279"/>
  <c r="N279"/>
  <c r="L279"/>
  <c r="H279"/>
  <c r="G279"/>
  <c r="F279"/>
  <c r="E279"/>
  <c r="D279"/>
  <c r="C279"/>
  <c r="B279"/>
  <c r="BJ278"/>
  <c r="O278" s="1"/>
  <c r="BI278"/>
  <c r="BH278"/>
  <c r="M278" s="1"/>
  <c r="BG278"/>
  <c r="BF278"/>
  <c r="K278" s="1"/>
  <c r="BE278"/>
  <c r="BD278"/>
  <c r="I278" s="1"/>
  <c r="BC278"/>
  <c r="H278" s="1"/>
  <c r="P278"/>
  <c r="N278"/>
  <c r="L278"/>
  <c r="J278"/>
  <c r="G278"/>
  <c r="F278"/>
  <c r="E278"/>
  <c r="D278"/>
  <c r="C278"/>
  <c r="B278"/>
  <c r="BJ277"/>
  <c r="O277" s="1"/>
  <c r="BI277"/>
  <c r="BH277"/>
  <c r="M277" s="1"/>
  <c r="BG277"/>
  <c r="L277" s="1"/>
  <c r="BF277"/>
  <c r="K277" s="1"/>
  <c r="BE277"/>
  <c r="BD277"/>
  <c r="I277" s="1"/>
  <c r="BC277"/>
  <c r="H277" s="1"/>
  <c r="P277"/>
  <c r="N277"/>
  <c r="J277"/>
  <c r="G277"/>
  <c r="F277"/>
  <c r="E277"/>
  <c r="D277"/>
  <c r="C277"/>
  <c r="B277"/>
  <c r="BJ276"/>
  <c r="O276" s="1"/>
  <c r="BI276"/>
  <c r="BH276"/>
  <c r="M276" s="1"/>
  <c r="BG276"/>
  <c r="L276" s="1"/>
  <c r="BF276"/>
  <c r="K276" s="1"/>
  <c r="BE276"/>
  <c r="J276" s="1"/>
  <c r="BD276"/>
  <c r="I276" s="1"/>
  <c r="BC276"/>
  <c r="P276"/>
  <c r="N276"/>
  <c r="H276"/>
  <c r="G276"/>
  <c r="F276"/>
  <c r="E276"/>
  <c r="D276"/>
  <c r="C276"/>
  <c r="B276"/>
  <c r="BJ275"/>
  <c r="O275" s="1"/>
  <c r="BI275"/>
  <c r="BH275"/>
  <c r="M275" s="1"/>
  <c r="BG275"/>
  <c r="BF275"/>
  <c r="K275" s="1"/>
  <c r="BE275"/>
  <c r="J275" s="1"/>
  <c r="BD275"/>
  <c r="I275" s="1"/>
  <c r="BC275"/>
  <c r="P275"/>
  <c r="N275"/>
  <c r="L275"/>
  <c r="H275"/>
  <c r="G275"/>
  <c r="F275"/>
  <c r="E275"/>
  <c r="D275"/>
  <c r="C275"/>
  <c r="B275"/>
  <c r="BJ274"/>
  <c r="O274" s="1"/>
  <c r="BI274"/>
  <c r="BH274"/>
  <c r="BG274"/>
  <c r="BF274"/>
  <c r="BE274"/>
  <c r="BD274"/>
  <c r="BC274"/>
  <c r="P274"/>
  <c r="N274"/>
  <c r="M274"/>
  <c r="L274"/>
  <c r="K274"/>
  <c r="J274"/>
  <c r="I274"/>
  <c r="H274"/>
  <c r="G274"/>
  <c r="F274"/>
  <c r="E274"/>
  <c r="D274"/>
  <c r="C274"/>
  <c r="B274"/>
  <c r="BJ273"/>
  <c r="O273" s="1"/>
  <c r="BI273"/>
  <c r="N273" s="1"/>
  <c r="BH273"/>
  <c r="BG273"/>
  <c r="BF273"/>
  <c r="K273" s="1"/>
  <c r="BE273"/>
  <c r="J273" s="1"/>
  <c r="BD273"/>
  <c r="BC273"/>
  <c r="P273"/>
  <c r="M273"/>
  <c r="L273"/>
  <c r="I273"/>
  <c r="H273"/>
  <c r="G273"/>
  <c r="F273"/>
  <c r="E273"/>
  <c r="D273"/>
  <c r="C273"/>
  <c r="B273"/>
  <c r="BJ272"/>
  <c r="BI272"/>
  <c r="N272" s="1"/>
  <c r="BH272"/>
  <c r="M272" s="1"/>
  <c r="BG272"/>
  <c r="BF272"/>
  <c r="BE272"/>
  <c r="J272" s="1"/>
  <c r="BD272"/>
  <c r="I272" s="1"/>
  <c r="BC272"/>
  <c r="P272"/>
  <c r="O272"/>
  <c r="L272"/>
  <c r="K272"/>
  <c r="H272"/>
  <c r="G272"/>
  <c r="F272"/>
  <c r="E272"/>
  <c r="D272"/>
  <c r="C272"/>
  <c r="B272"/>
  <c r="BJ271"/>
  <c r="O271" s="1"/>
  <c r="BI271"/>
  <c r="BH271"/>
  <c r="M271" s="1"/>
  <c r="BG271"/>
  <c r="L271" s="1"/>
  <c r="BF271"/>
  <c r="K271" s="1"/>
  <c r="BE271"/>
  <c r="BD271"/>
  <c r="I271" s="1"/>
  <c r="BC271"/>
  <c r="H271" s="1"/>
  <c r="P271"/>
  <c r="N271"/>
  <c r="J271"/>
  <c r="G271"/>
  <c r="F271"/>
  <c r="E271"/>
  <c r="D271"/>
  <c r="C271"/>
  <c r="B271"/>
  <c r="BJ270"/>
  <c r="O270" s="1"/>
  <c r="BI270"/>
  <c r="BH270"/>
  <c r="M270" s="1"/>
  <c r="BG270"/>
  <c r="L270" s="1"/>
  <c r="BF270"/>
  <c r="K270" s="1"/>
  <c r="BE270"/>
  <c r="J270" s="1"/>
  <c r="BD270"/>
  <c r="I270" s="1"/>
  <c r="BC270"/>
  <c r="P270"/>
  <c r="N270"/>
  <c r="H270"/>
  <c r="G270"/>
  <c r="F270"/>
  <c r="E270"/>
  <c r="D270"/>
  <c r="C270"/>
  <c r="B270"/>
  <c r="BJ269"/>
  <c r="O269" s="1"/>
  <c r="BI269"/>
  <c r="BH269"/>
  <c r="M269" s="1"/>
  <c r="BG269"/>
  <c r="BF269"/>
  <c r="K269" s="1"/>
  <c r="BE269"/>
  <c r="J269" s="1"/>
  <c r="BD269"/>
  <c r="I269" s="1"/>
  <c r="BC269"/>
  <c r="P269"/>
  <c r="N269"/>
  <c r="L269"/>
  <c r="H269"/>
  <c r="G269"/>
  <c r="F269"/>
  <c r="E269"/>
  <c r="D269"/>
  <c r="C269"/>
  <c r="B269"/>
  <c r="BJ268"/>
  <c r="O268" s="1"/>
  <c r="BI268"/>
  <c r="BH268"/>
  <c r="M268" s="1"/>
  <c r="BG268"/>
  <c r="BF268"/>
  <c r="K268" s="1"/>
  <c r="BE268"/>
  <c r="BD268"/>
  <c r="I268" s="1"/>
  <c r="BC268"/>
  <c r="H268" s="1"/>
  <c r="P268"/>
  <c r="N268"/>
  <c r="L268"/>
  <c r="J268"/>
  <c r="G268"/>
  <c r="F268"/>
  <c r="E268"/>
  <c r="D268"/>
  <c r="C268"/>
  <c r="B268"/>
  <c r="BJ267"/>
  <c r="O267" s="1"/>
  <c r="BI267"/>
  <c r="BH267"/>
  <c r="M267" s="1"/>
  <c r="BG267"/>
  <c r="L267" s="1"/>
  <c r="BF267"/>
  <c r="K267" s="1"/>
  <c r="BE267"/>
  <c r="BD267"/>
  <c r="I267" s="1"/>
  <c r="BC267"/>
  <c r="H267" s="1"/>
  <c r="P267"/>
  <c r="N267"/>
  <c r="J267"/>
  <c r="G267"/>
  <c r="F267"/>
  <c r="E267"/>
  <c r="D267"/>
  <c r="C267"/>
  <c r="B267"/>
  <c r="BJ266"/>
  <c r="O266" s="1"/>
  <c r="BI266"/>
  <c r="BH266"/>
  <c r="M266" s="1"/>
  <c r="BG266"/>
  <c r="L266" s="1"/>
  <c r="BF266"/>
  <c r="K266" s="1"/>
  <c r="BE266"/>
  <c r="J266" s="1"/>
  <c r="BD266"/>
  <c r="I266" s="1"/>
  <c r="BC266"/>
  <c r="P266"/>
  <c r="N266"/>
  <c r="H266"/>
  <c r="G266"/>
  <c r="F266"/>
  <c r="E266"/>
  <c r="D266"/>
  <c r="C266"/>
  <c r="B266"/>
  <c r="BJ265"/>
  <c r="O265" s="1"/>
  <c r="BI265"/>
  <c r="BH265"/>
  <c r="M265" s="1"/>
  <c r="BG265"/>
  <c r="BF265"/>
  <c r="K265" s="1"/>
  <c r="BE265"/>
  <c r="J265" s="1"/>
  <c r="BD265"/>
  <c r="I265" s="1"/>
  <c r="BC265"/>
  <c r="P265"/>
  <c r="N265"/>
  <c r="L265"/>
  <c r="H265"/>
  <c r="G265"/>
  <c r="F265"/>
  <c r="E265"/>
  <c r="D265"/>
  <c r="C265"/>
  <c r="B265"/>
  <c r="BJ264"/>
  <c r="O264" s="1"/>
  <c r="BI264"/>
  <c r="BH264"/>
  <c r="M264" s="1"/>
  <c r="BG264"/>
  <c r="BF264"/>
  <c r="K264" s="1"/>
  <c r="BE264"/>
  <c r="BD264"/>
  <c r="I264" s="1"/>
  <c r="BC264"/>
  <c r="H264" s="1"/>
  <c r="P264"/>
  <c r="N264"/>
  <c r="L264"/>
  <c r="J264"/>
  <c r="G264"/>
  <c r="F264"/>
  <c r="E264"/>
  <c r="D264"/>
  <c r="C264"/>
  <c r="B264"/>
  <c r="BJ263"/>
  <c r="O263" s="1"/>
  <c r="BI263"/>
  <c r="BH263"/>
  <c r="M263" s="1"/>
  <c r="BG263"/>
  <c r="L263" s="1"/>
  <c r="BF263"/>
  <c r="K263" s="1"/>
  <c r="BE263"/>
  <c r="BD263"/>
  <c r="I263" s="1"/>
  <c r="BC263"/>
  <c r="H263" s="1"/>
  <c r="P263"/>
  <c r="N263"/>
  <c r="J263"/>
  <c r="G263"/>
  <c r="F263"/>
  <c r="E263"/>
  <c r="D263"/>
  <c r="C263"/>
  <c r="B263"/>
  <c r="BJ262"/>
  <c r="O262" s="1"/>
  <c r="BI262"/>
  <c r="BH262"/>
  <c r="M262" s="1"/>
  <c r="BG262"/>
  <c r="L262" s="1"/>
  <c r="BF262"/>
  <c r="K262" s="1"/>
  <c r="BE262"/>
  <c r="J262" s="1"/>
  <c r="BD262"/>
  <c r="I262" s="1"/>
  <c r="BC262"/>
  <c r="P262"/>
  <c r="N262"/>
  <c r="H262"/>
  <c r="G262"/>
  <c r="F262"/>
  <c r="E262"/>
  <c r="D262"/>
  <c r="C262"/>
  <c r="B262"/>
  <c r="BJ261"/>
  <c r="O261" s="1"/>
  <c r="BI261"/>
  <c r="BH261"/>
  <c r="M261" s="1"/>
  <c r="BG261"/>
  <c r="BF261"/>
  <c r="K261" s="1"/>
  <c r="BE261"/>
  <c r="J261" s="1"/>
  <c r="BD261"/>
  <c r="I261" s="1"/>
  <c r="BC261"/>
  <c r="P261"/>
  <c r="N261"/>
  <c r="L261"/>
  <c r="H261"/>
  <c r="G261"/>
  <c r="F261"/>
  <c r="E261"/>
  <c r="D261"/>
  <c r="C261"/>
  <c r="B261"/>
  <c r="BJ260"/>
  <c r="O260" s="1"/>
  <c r="BI260"/>
  <c r="BH260"/>
  <c r="M260" s="1"/>
  <c r="BG260"/>
  <c r="BF260"/>
  <c r="K260" s="1"/>
  <c r="BE260"/>
  <c r="BD260"/>
  <c r="I260" s="1"/>
  <c r="BC260"/>
  <c r="H260" s="1"/>
  <c r="P260"/>
  <c r="N260"/>
  <c r="L260"/>
  <c r="J260"/>
  <c r="G260"/>
  <c r="F260"/>
  <c r="E260"/>
  <c r="D260"/>
  <c r="C260"/>
  <c r="B260"/>
  <c r="BJ259"/>
  <c r="O259" s="1"/>
  <c r="BI259"/>
  <c r="BH259"/>
  <c r="M259" s="1"/>
  <c r="BG259"/>
  <c r="L259" s="1"/>
  <c r="BF259"/>
  <c r="K259" s="1"/>
  <c r="BE259"/>
  <c r="BD259"/>
  <c r="I259" s="1"/>
  <c r="BC259"/>
  <c r="H259" s="1"/>
  <c r="P259"/>
  <c r="N259"/>
  <c r="J259"/>
  <c r="G259"/>
  <c r="F259"/>
  <c r="E259"/>
  <c r="D259"/>
  <c r="C259"/>
  <c r="B259"/>
  <c r="BJ258"/>
  <c r="O258" s="1"/>
  <c r="BI258"/>
  <c r="BH258"/>
  <c r="M258" s="1"/>
  <c r="BG258"/>
  <c r="L258" s="1"/>
  <c r="BF258"/>
  <c r="K258" s="1"/>
  <c r="BE258"/>
  <c r="J258" s="1"/>
  <c r="BD258"/>
  <c r="I258" s="1"/>
  <c r="BC258"/>
  <c r="P258"/>
  <c r="N258"/>
  <c r="H258"/>
  <c r="G258"/>
  <c r="F258"/>
  <c r="E258"/>
  <c r="D258"/>
  <c r="C258"/>
  <c r="B258"/>
  <c r="BJ257"/>
  <c r="O257" s="1"/>
  <c r="BI257"/>
  <c r="BH257"/>
  <c r="M257" s="1"/>
  <c r="BG257"/>
  <c r="BF257"/>
  <c r="K257" s="1"/>
  <c r="BE257"/>
  <c r="J257" s="1"/>
  <c r="BD257"/>
  <c r="I257" s="1"/>
  <c r="BC257"/>
  <c r="P257"/>
  <c r="N257"/>
  <c r="L257"/>
  <c r="H257"/>
  <c r="G257"/>
  <c r="F257"/>
  <c r="E257"/>
  <c r="D257"/>
  <c r="C257"/>
  <c r="B257"/>
  <c r="BJ256"/>
  <c r="O256" s="1"/>
  <c r="BI256"/>
  <c r="BH256"/>
  <c r="M256" s="1"/>
  <c r="BG256"/>
  <c r="BF256"/>
  <c r="K256" s="1"/>
  <c r="BE256"/>
  <c r="BD256"/>
  <c r="I256" s="1"/>
  <c r="BC256"/>
  <c r="H256" s="1"/>
  <c r="P256"/>
  <c r="N256"/>
  <c r="L256"/>
  <c r="J256"/>
  <c r="G256"/>
  <c r="F256"/>
  <c r="E256"/>
  <c r="D256"/>
  <c r="C256"/>
  <c r="B256"/>
  <c r="BJ255"/>
  <c r="O255" s="1"/>
  <c r="BI255"/>
  <c r="BH255"/>
  <c r="M255" s="1"/>
  <c r="BG255"/>
  <c r="L255" s="1"/>
  <c r="BF255"/>
  <c r="K255" s="1"/>
  <c r="BE255"/>
  <c r="BD255"/>
  <c r="I255" s="1"/>
  <c r="BC255"/>
  <c r="H255" s="1"/>
  <c r="P255"/>
  <c r="N255"/>
  <c r="J255"/>
  <c r="G255"/>
  <c r="F255"/>
  <c r="E255"/>
  <c r="D255"/>
  <c r="C255"/>
  <c r="B255"/>
  <c r="BJ254"/>
  <c r="O254" s="1"/>
  <c r="BI254"/>
  <c r="BH254"/>
  <c r="M254" s="1"/>
  <c r="BG254"/>
  <c r="L254" s="1"/>
  <c r="BF254"/>
  <c r="K254" s="1"/>
  <c r="BE254"/>
  <c r="J254" s="1"/>
  <c r="BD254"/>
  <c r="I254" s="1"/>
  <c r="BC254"/>
  <c r="P254"/>
  <c r="N254"/>
  <c r="H254"/>
  <c r="G254"/>
  <c r="F254"/>
  <c r="E254"/>
  <c r="D254"/>
  <c r="C254"/>
  <c r="B254"/>
  <c r="BJ253"/>
  <c r="O253" s="1"/>
  <c r="BI253"/>
  <c r="BH253"/>
  <c r="M253" s="1"/>
  <c r="BG253"/>
  <c r="BF253"/>
  <c r="K253" s="1"/>
  <c r="BE253"/>
  <c r="J253" s="1"/>
  <c r="BD253"/>
  <c r="I253" s="1"/>
  <c r="BC253"/>
  <c r="P253"/>
  <c r="N253"/>
  <c r="L253"/>
  <c r="H253"/>
  <c r="G253"/>
  <c r="F253"/>
  <c r="E253"/>
  <c r="D253"/>
  <c r="C253"/>
  <c r="B253"/>
  <c r="BJ252"/>
  <c r="O252" s="1"/>
  <c r="BI252"/>
  <c r="BH252"/>
  <c r="M252" s="1"/>
  <c r="BG252"/>
  <c r="BF252"/>
  <c r="K252" s="1"/>
  <c r="BE252"/>
  <c r="BD252"/>
  <c r="I252" s="1"/>
  <c r="BC252"/>
  <c r="H252" s="1"/>
  <c r="P252"/>
  <c r="N252"/>
  <c r="L252"/>
  <c r="J252"/>
  <c r="G252"/>
  <c r="F252"/>
  <c r="E252"/>
  <c r="D252"/>
  <c r="C252"/>
  <c r="B252"/>
  <c r="BJ251"/>
  <c r="O251" s="1"/>
  <c r="BI251"/>
  <c r="BH251"/>
  <c r="M251" s="1"/>
  <c r="BG251"/>
  <c r="L251" s="1"/>
  <c r="BF251"/>
  <c r="K251" s="1"/>
  <c r="BE251"/>
  <c r="BD251"/>
  <c r="I251" s="1"/>
  <c r="BC251"/>
  <c r="H251" s="1"/>
  <c r="P251"/>
  <c r="N251"/>
  <c r="J251"/>
  <c r="G251"/>
  <c r="F251"/>
  <c r="E251"/>
  <c r="D251"/>
  <c r="C251"/>
  <c r="B251"/>
  <c r="BJ250"/>
  <c r="O250" s="1"/>
  <c r="BI250"/>
  <c r="BH250"/>
  <c r="M250" s="1"/>
  <c r="BG250"/>
  <c r="L250" s="1"/>
  <c r="BF250"/>
  <c r="K250" s="1"/>
  <c r="BE250"/>
  <c r="J250" s="1"/>
  <c r="BD250"/>
  <c r="I250" s="1"/>
  <c r="BC250"/>
  <c r="P250"/>
  <c r="N250"/>
  <c r="H250"/>
  <c r="G250"/>
  <c r="F250"/>
  <c r="E250"/>
  <c r="D250"/>
  <c r="C250"/>
  <c r="B250"/>
  <c r="BJ249"/>
  <c r="O249" s="1"/>
  <c r="BI249"/>
  <c r="BH249"/>
  <c r="M249" s="1"/>
  <c r="BG249"/>
  <c r="BF249"/>
  <c r="K249" s="1"/>
  <c r="BE249"/>
  <c r="J249" s="1"/>
  <c r="BD249"/>
  <c r="I249" s="1"/>
  <c r="BC249"/>
  <c r="P249"/>
  <c r="N249"/>
  <c r="L249"/>
  <c r="H249"/>
  <c r="G249"/>
  <c r="F249"/>
  <c r="E249"/>
  <c r="D249"/>
  <c r="C249"/>
  <c r="B249"/>
  <c r="BJ248"/>
  <c r="O248" s="1"/>
  <c r="BI248"/>
  <c r="BH248"/>
  <c r="M248" s="1"/>
  <c r="BG248"/>
  <c r="BF248"/>
  <c r="K248" s="1"/>
  <c r="BE248"/>
  <c r="BD248"/>
  <c r="I248" s="1"/>
  <c r="BC248"/>
  <c r="H248" s="1"/>
  <c r="P248"/>
  <c r="N248"/>
  <c r="L248"/>
  <c r="J248"/>
  <c r="G248"/>
  <c r="F248"/>
  <c r="E248"/>
  <c r="D248"/>
  <c r="C248"/>
  <c r="B248"/>
  <c r="BJ247"/>
  <c r="O247" s="1"/>
  <c r="BI247"/>
  <c r="BH247"/>
  <c r="M247" s="1"/>
  <c r="BG247"/>
  <c r="L247" s="1"/>
  <c r="BF247"/>
  <c r="K247" s="1"/>
  <c r="BE247"/>
  <c r="BD247"/>
  <c r="I247" s="1"/>
  <c r="BC247"/>
  <c r="H247" s="1"/>
  <c r="P247"/>
  <c r="N247"/>
  <c r="J247"/>
  <c r="G247"/>
  <c r="F247"/>
  <c r="E247"/>
  <c r="D247"/>
  <c r="C247"/>
  <c r="B247"/>
  <c r="BJ246"/>
  <c r="O246" s="1"/>
  <c r="BI246"/>
  <c r="BH246"/>
  <c r="M246" s="1"/>
  <c r="BG246"/>
  <c r="L246" s="1"/>
  <c r="BF246"/>
  <c r="K246" s="1"/>
  <c r="BE246"/>
  <c r="BD246"/>
  <c r="I246" s="1"/>
  <c r="BC246"/>
  <c r="P246"/>
  <c r="N246"/>
  <c r="J246"/>
  <c r="H246"/>
  <c r="G246"/>
  <c r="F246"/>
  <c r="E246"/>
  <c r="D246"/>
  <c r="C246"/>
  <c r="B246"/>
  <c r="BJ245"/>
  <c r="O245" s="1"/>
  <c r="BI245"/>
  <c r="BH245"/>
  <c r="M245" s="1"/>
  <c r="BG245"/>
  <c r="BF245"/>
  <c r="K245" s="1"/>
  <c r="BE245"/>
  <c r="J245" s="1"/>
  <c r="BD245"/>
  <c r="I245" s="1"/>
  <c r="BC245"/>
  <c r="P245"/>
  <c r="N245"/>
  <c r="L245"/>
  <c r="H245"/>
  <c r="G245"/>
  <c r="F245"/>
  <c r="E245"/>
  <c r="D245"/>
  <c r="C245"/>
  <c r="B245"/>
  <c r="BJ244"/>
  <c r="O244" s="1"/>
  <c r="BI244"/>
  <c r="BH244"/>
  <c r="M244" s="1"/>
  <c r="BG244"/>
  <c r="BF244"/>
  <c r="K244" s="1"/>
  <c r="BE244"/>
  <c r="J244" s="1"/>
  <c r="BD244"/>
  <c r="I244" s="1"/>
  <c r="BC244"/>
  <c r="H244" s="1"/>
  <c r="P244"/>
  <c r="N244"/>
  <c r="L244"/>
  <c r="G244"/>
  <c r="F244"/>
  <c r="E244"/>
  <c r="D244"/>
  <c r="C244"/>
  <c r="B244"/>
  <c r="BJ243"/>
  <c r="O243" s="1"/>
  <c r="BI243"/>
  <c r="BH243"/>
  <c r="M243" s="1"/>
  <c r="BG243"/>
  <c r="L243" s="1"/>
  <c r="BF243"/>
  <c r="K243" s="1"/>
  <c r="BE243"/>
  <c r="BD243"/>
  <c r="I243" s="1"/>
  <c r="BC243"/>
  <c r="H243" s="1"/>
  <c r="P243"/>
  <c r="N243"/>
  <c r="J243"/>
  <c r="G243"/>
  <c r="F243"/>
  <c r="E243"/>
  <c r="D243"/>
  <c r="C243"/>
  <c r="B243"/>
  <c r="BJ242"/>
  <c r="O242" s="1"/>
  <c r="BI242"/>
  <c r="BH242"/>
  <c r="M242" s="1"/>
  <c r="BG242"/>
  <c r="L242" s="1"/>
  <c r="BF242"/>
  <c r="K242" s="1"/>
  <c r="BE242"/>
  <c r="BD242"/>
  <c r="I242" s="1"/>
  <c r="BC242"/>
  <c r="P242"/>
  <c r="N242"/>
  <c r="J242"/>
  <c r="H242"/>
  <c r="G242"/>
  <c r="F242"/>
  <c r="E242"/>
  <c r="D242"/>
  <c r="C242"/>
  <c r="B242"/>
  <c r="BJ241"/>
  <c r="O241" s="1"/>
  <c r="BI241"/>
  <c r="BH241"/>
  <c r="M241" s="1"/>
  <c r="BG241"/>
  <c r="BF241"/>
  <c r="K241" s="1"/>
  <c r="BE241"/>
  <c r="J241" s="1"/>
  <c r="BD241"/>
  <c r="I241" s="1"/>
  <c r="BC241"/>
  <c r="P241"/>
  <c r="N241"/>
  <c r="L241"/>
  <c r="H241"/>
  <c r="G241"/>
  <c r="F241"/>
  <c r="E241"/>
  <c r="D241"/>
  <c r="C241"/>
  <c r="B241"/>
  <c r="BJ240"/>
  <c r="O240" s="1"/>
  <c r="BI240"/>
  <c r="BH240"/>
  <c r="M240" s="1"/>
  <c r="BG240"/>
  <c r="BF240"/>
  <c r="K240" s="1"/>
  <c r="BE240"/>
  <c r="J240" s="1"/>
  <c r="BD240"/>
  <c r="I240" s="1"/>
  <c r="BC240"/>
  <c r="H240" s="1"/>
  <c r="P240"/>
  <c r="N240"/>
  <c r="L240"/>
  <c r="G240"/>
  <c r="F240"/>
  <c r="E240"/>
  <c r="D240"/>
  <c r="C240"/>
  <c r="B240"/>
  <c r="BJ239"/>
  <c r="O239" s="1"/>
  <c r="BI239"/>
  <c r="BH239"/>
  <c r="M239" s="1"/>
  <c r="BG239"/>
  <c r="L239" s="1"/>
  <c r="BF239"/>
  <c r="K239" s="1"/>
  <c r="BE239"/>
  <c r="BD239"/>
  <c r="I239" s="1"/>
  <c r="BC239"/>
  <c r="H239" s="1"/>
  <c r="P239"/>
  <c r="N239"/>
  <c r="J239"/>
  <c r="G239"/>
  <c r="F239"/>
  <c r="E239"/>
  <c r="D239"/>
  <c r="C239"/>
  <c r="B239"/>
  <c r="BJ238"/>
  <c r="O238" s="1"/>
  <c r="BI238"/>
  <c r="BH238"/>
  <c r="M238" s="1"/>
  <c r="BG238"/>
  <c r="L238" s="1"/>
  <c r="BF238"/>
  <c r="K238" s="1"/>
  <c r="BE238"/>
  <c r="BD238"/>
  <c r="I238" s="1"/>
  <c r="BC238"/>
  <c r="P238"/>
  <c r="N238"/>
  <c r="J238"/>
  <c r="H238"/>
  <c r="G238"/>
  <c r="F238"/>
  <c r="E238"/>
  <c r="D238"/>
  <c r="C238"/>
  <c r="B238"/>
  <c r="BJ237"/>
  <c r="O237" s="1"/>
  <c r="BI237"/>
  <c r="BH237"/>
  <c r="M237" s="1"/>
  <c r="BG237"/>
  <c r="BF237"/>
  <c r="K237" s="1"/>
  <c r="BE237"/>
  <c r="J237" s="1"/>
  <c r="BD237"/>
  <c r="I237" s="1"/>
  <c r="BC237"/>
  <c r="P237"/>
  <c r="N237"/>
  <c r="L237"/>
  <c r="H237"/>
  <c r="G237"/>
  <c r="F237"/>
  <c r="E237"/>
  <c r="D237"/>
  <c r="C237"/>
  <c r="B237"/>
  <c r="BJ236"/>
  <c r="O236" s="1"/>
  <c r="BI236"/>
  <c r="BH236"/>
  <c r="M236" s="1"/>
  <c r="BG236"/>
  <c r="BF236"/>
  <c r="K236" s="1"/>
  <c r="BE236"/>
  <c r="J236" s="1"/>
  <c r="BD236"/>
  <c r="I236" s="1"/>
  <c r="BC236"/>
  <c r="P236"/>
  <c r="N236"/>
  <c r="L236"/>
  <c r="H236"/>
  <c r="G236"/>
  <c r="F236"/>
  <c r="E236"/>
  <c r="D236"/>
  <c r="C236"/>
  <c r="B236"/>
  <c r="BJ235"/>
  <c r="O235" s="1"/>
  <c r="BI235"/>
  <c r="BH235"/>
  <c r="M235" s="1"/>
  <c r="BG235"/>
  <c r="L235" s="1"/>
  <c r="BF235"/>
  <c r="K235" s="1"/>
  <c r="BE235"/>
  <c r="BD235"/>
  <c r="I235" s="1"/>
  <c r="BC235"/>
  <c r="H235" s="1"/>
  <c r="P235"/>
  <c r="N235"/>
  <c r="J235"/>
  <c r="G235"/>
  <c r="F235"/>
  <c r="E235"/>
  <c r="D235"/>
  <c r="C235"/>
  <c r="B235"/>
  <c r="BJ234"/>
  <c r="O234" s="1"/>
  <c r="BI234"/>
  <c r="BH234"/>
  <c r="M234" s="1"/>
  <c r="BG234"/>
  <c r="L234" s="1"/>
  <c r="BF234"/>
  <c r="K234" s="1"/>
  <c r="BE234"/>
  <c r="BD234"/>
  <c r="I234" s="1"/>
  <c r="BC234"/>
  <c r="P234"/>
  <c r="N234"/>
  <c r="J234"/>
  <c r="H234"/>
  <c r="G234"/>
  <c r="F234"/>
  <c r="E234"/>
  <c r="D234"/>
  <c r="C234"/>
  <c r="B234"/>
  <c r="BJ233"/>
  <c r="O233" s="1"/>
  <c r="BI233"/>
  <c r="BH233"/>
  <c r="M233" s="1"/>
  <c r="BG233"/>
  <c r="BF233"/>
  <c r="K233" s="1"/>
  <c r="BE233"/>
  <c r="J233" s="1"/>
  <c r="BD233"/>
  <c r="I233" s="1"/>
  <c r="BC233"/>
  <c r="P233"/>
  <c r="N233"/>
  <c r="L233"/>
  <c r="H233"/>
  <c r="G233"/>
  <c r="F233"/>
  <c r="E233"/>
  <c r="D233"/>
  <c r="C233"/>
  <c r="B233"/>
  <c r="BJ232"/>
  <c r="O232" s="1"/>
  <c r="BI232"/>
  <c r="BH232"/>
  <c r="M232" s="1"/>
  <c r="BG232"/>
  <c r="BF232"/>
  <c r="K232" s="1"/>
  <c r="BE232"/>
  <c r="J232" s="1"/>
  <c r="BD232"/>
  <c r="I232" s="1"/>
  <c r="BC232"/>
  <c r="H232" s="1"/>
  <c r="P232"/>
  <c r="N232"/>
  <c r="L232"/>
  <c r="G232"/>
  <c r="F232"/>
  <c r="E232"/>
  <c r="D232"/>
  <c r="C232"/>
  <c r="B232"/>
  <c r="BJ231"/>
  <c r="O231" s="1"/>
  <c r="BI231"/>
  <c r="BH231"/>
  <c r="M231" s="1"/>
  <c r="BG231"/>
  <c r="L231" s="1"/>
  <c r="BF231"/>
  <c r="K231" s="1"/>
  <c r="BE231"/>
  <c r="BD231"/>
  <c r="I231" s="1"/>
  <c r="BC231"/>
  <c r="H231" s="1"/>
  <c r="P231"/>
  <c r="N231"/>
  <c r="J231"/>
  <c r="G231"/>
  <c r="F231"/>
  <c r="E231"/>
  <c r="D231"/>
  <c r="C231"/>
  <c r="B231"/>
  <c r="BJ230"/>
  <c r="O230" s="1"/>
  <c r="BI230"/>
  <c r="BH230"/>
  <c r="M230" s="1"/>
  <c r="BG230"/>
  <c r="L230" s="1"/>
  <c r="BF230"/>
  <c r="K230" s="1"/>
  <c r="BE230"/>
  <c r="BD230"/>
  <c r="I230" s="1"/>
  <c r="BC230"/>
  <c r="P230"/>
  <c r="N230"/>
  <c r="J230"/>
  <c r="H230"/>
  <c r="G230"/>
  <c r="F230"/>
  <c r="E230"/>
  <c r="D230"/>
  <c r="C230"/>
  <c r="B230"/>
  <c r="BJ229"/>
  <c r="O229" s="1"/>
  <c r="BI229"/>
  <c r="BH229"/>
  <c r="M229" s="1"/>
  <c r="BG229"/>
  <c r="BF229"/>
  <c r="K229" s="1"/>
  <c r="BE229"/>
  <c r="J229" s="1"/>
  <c r="BD229"/>
  <c r="I229" s="1"/>
  <c r="BC229"/>
  <c r="P229"/>
  <c r="N229"/>
  <c r="L229"/>
  <c r="H229"/>
  <c r="G229"/>
  <c r="F229"/>
  <c r="E229"/>
  <c r="D229"/>
  <c r="C229"/>
  <c r="B229"/>
  <c r="BJ228"/>
  <c r="O228" s="1"/>
  <c r="BI228"/>
  <c r="BH228"/>
  <c r="M228" s="1"/>
  <c r="BG228"/>
  <c r="BF228"/>
  <c r="K228" s="1"/>
  <c r="BE228"/>
  <c r="J228" s="1"/>
  <c r="BD228"/>
  <c r="I228" s="1"/>
  <c r="BC228"/>
  <c r="P228"/>
  <c r="N228"/>
  <c r="L228"/>
  <c r="H228"/>
  <c r="G228"/>
  <c r="F228"/>
  <c r="E228"/>
  <c r="D228"/>
  <c r="C228"/>
  <c r="B228"/>
  <c r="BJ227"/>
  <c r="O227" s="1"/>
  <c r="BI227"/>
  <c r="BH227"/>
  <c r="M227" s="1"/>
  <c r="BG227"/>
  <c r="L227" s="1"/>
  <c r="BF227"/>
  <c r="K227" s="1"/>
  <c r="BE227"/>
  <c r="BD227"/>
  <c r="I227" s="1"/>
  <c r="BC227"/>
  <c r="H227" s="1"/>
  <c r="P227"/>
  <c r="N227"/>
  <c r="J227"/>
  <c r="G227"/>
  <c r="F227"/>
  <c r="E227"/>
  <c r="D227"/>
  <c r="C227"/>
  <c r="B227"/>
  <c r="BJ226"/>
  <c r="O226" s="1"/>
  <c r="BI226"/>
  <c r="BH226"/>
  <c r="M226" s="1"/>
  <c r="BG226"/>
  <c r="L226" s="1"/>
  <c r="BF226"/>
  <c r="K226" s="1"/>
  <c r="BE226"/>
  <c r="BD226"/>
  <c r="I226" s="1"/>
  <c r="BC226"/>
  <c r="P226"/>
  <c r="N226"/>
  <c r="J226"/>
  <c r="H226"/>
  <c r="G226"/>
  <c r="F226"/>
  <c r="E226"/>
  <c r="D226"/>
  <c r="C226"/>
  <c r="B226"/>
  <c r="BJ225"/>
  <c r="O225" s="1"/>
  <c r="BI225"/>
  <c r="BH225"/>
  <c r="M225" s="1"/>
  <c r="BG225"/>
  <c r="BF225"/>
  <c r="K225" s="1"/>
  <c r="BE225"/>
  <c r="J225" s="1"/>
  <c r="BD225"/>
  <c r="I225" s="1"/>
  <c r="BC225"/>
  <c r="P225"/>
  <c r="N225"/>
  <c r="L225"/>
  <c r="H225"/>
  <c r="G225"/>
  <c r="F225"/>
  <c r="E225"/>
  <c r="D225"/>
  <c r="C225"/>
  <c r="B225"/>
  <c r="BJ224"/>
  <c r="O224" s="1"/>
  <c r="BI224"/>
  <c r="BH224"/>
  <c r="M224" s="1"/>
  <c r="BG224"/>
  <c r="BF224"/>
  <c r="K224" s="1"/>
  <c r="BE224"/>
  <c r="J224" s="1"/>
  <c r="BD224"/>
  <c r="I224" s="1"/>
  <c r="BC224"/>
  <c r="H224" s="1"/>
  <c r="P224"/>
  <c r="N224"/>
  <c r="L224"/>
  <c r="G224"/>
  <c r="F224"/>
  <c r="E224"/>
  <c r="D224"/>
  <c r="C224"/>
  <c r="B224"/>
  <c r="BJ223"/>
  <c r="O223" s="1"/>
  <c r="BI223"/>
  <c r="BH223"/>
  <c r="M223" s="1"/>
  <c r="BG223"/>
  <c r="L223" s="1"/>
  <c r="BF223"/>
  <c r="K223" s="1"/>
  <c r="BE223"/>
  <c r="BD223"/>
  <c r="I223" s="1"/>
  <c r="BC223"/>
  <c r="H223" s="1"/>
  <c r="P223"/>
  <c r="N223"/>
  <c r="J223"/>
  <c r="G223"/>
  <c r="F223"/>
  <c r="E223"/>
  <c r="D223"/>
  <c r="C223"/>
  <c r="B223"/>
  <c r="BJ222"/>
  <c r="O222" s="1"/>
  <c r="BI222"/>
  <c r="BH222"/>
  <c r="M222" s="1"/>
  <c r="BG222"/>
  <c r="L222" s="1"/>
  <c r="BF222"/>
  <c r="K222" s="1"/>
  <c r="BE222"/>
  <c r="BD222"/>
  <c r="I222" s="1"/>
  <c r="BC222"/>
  <c r="P222"/>
  <c r="N222"/>
  <c r="J222"/>
  <c r="H222"/>
  <c r="G222"/>
  <c r="F222"/>
  <c r="E222"/>
  <c r="D222"/>
  <c r="C222"/>
  <c r="B222"/>
  <c r="BJ221"/>
  <c r="O221" s="1"/>
  <c r="BI221"/>
  <c r="BH221"/>
  <c r="M221" s="1"/>
  <c r="BG221"/>
  <c r="BF221"/>
  <c r="K221" s="1"/>
  <c r="BE221"/>
  <c r="J221" s="1"/>
  <c r="BD221"/>
  <c r="I221" s="1"/>
  <c r="BC221"/>
  <c r="P221"/>
  <c r="N221"/>
  <c r="L221"/>
  <c r="H221"/>
  <c r="G221"/>
  <c r="F221"/>
  <c r="E221"/>
  <c r="D221"/>
  <c r="C221"/>
  <c r="B221"/>
  <c r="BJ220"/>
  <c r="O220" s="1"/>
  <c r="BI220"/>
  <c r="BH220"/>
  <c r="M220" s="1"/>
  <c r="BG220"/>
  <c r="BF220"/>
  <c r="K220" s="1"/>
  <c r="BE220"/>
  <c r="J220" s="1"/>
  <c r="BD220"/>
  <c r="I220" s="1"/>
  <c r="BC220"/>
  <c r="H220" s="1"/>
  <c r="P220"/>
  <c r="N220"/>
  <c r="L220"/>
  <c r="G220"/>
  <c r="F220"/>
  <c r="E220"/>
  <c r="D220"/>
  <c r="C220"/>
  <c r="B220"/>
  <c r="BJ219"/>
  <c r="O219" s="1"/>
  <c r="BI219"/>
  <c r="BH219"/>
  <c r="M219" s="1"/>
  <c r="BG219"/>
  <c r="L219" s="1"/>
  <c r="BF219"/>
  <c r="K219" s="1"/>
  <c r="BE219"/>
  <c r="BD219"/>
  <c r="I219" s="1"/>
  <c r="BC219"/>
  <c r="H219" s="1"/>
  <c r="P219"/>
  <c r="N219"/>
  <c r="J219"/>
  <c r="G219"/>
  <c r="F219"/>
  <c r="E219"/>
  <c r="D219"/>
  <c r="C219"/>
  <c r="B219"/>
  <c r="BJ218"/>
  <c r="O218" s="1"/>
  <c r="BI218"/>
  <c r="BH218"/>
  <c r="M218" s="1"/>
  <c r="BG218"/>
  <c r="L218" s="1"/>
  <c r="BF218"/>
  <c r="K218" s="1"/>
  <c r="BE218"/>
  <c r="BD218"/>
  <c r="I218" s="1"/>
  <c r="BC218"/>
  <c r="P218"/>
  <c r="N218"/>
  <c r="J218"/>
  <c r="H218"/>
  <c r="G218"/>
  <c r="F218"/>
  <c r="E218"/>
  <c r="D218"/>
  <c r="C218"/>
  <c r="B218"/>
  <c r="BJ217"/>
  <c r="O217" s="1"/>
  <c r="BI217"/>
  <c r="BH217"/>
  <c r="M217" s="1"/>
  <c r="BG217"/>
  <c r="BF217"/>
  <c r="K217" s="1"/>
  <c r="BE217"/>
  <c r="J217" s="1"/>
  <c r="BD217"/>
  <c r="I217" s="1"/>
  <c r="BC217"/>
  <c r="P217"/>
  <c r="N217"/>
  <c r="L217"/>
  <c r="H217"/>
  <c r="G217"/>
  <c r="F217"/>
  <c r="E217"/>
  <c r="D217"/>
  <c r="C217"/>
  <c r="B217"/>
  <c r="BJ216"/>
  <c r="O216" s="1"/>
  <c r="BI216"/>
  <c r="BH216"/>
  <c r="M216" s="1"/>
  <c r="BG216"/>
  <c r="BF216"/>
  <c r="K216" s="1"/>
  <c r="BE216"/>
  <c r="J216" s="1"/>
  <c r="BD216"/>
  <c r="I216" s="1"/>
  <c r="BC216"/>
  <c r="H216" s="1"/>
  <c r="P216"/>
  <c r="N216"/>
  <c r="L216"/>
  <c r="G216"/>
  <c r="F216"/>
  <c r="E216"/>
  <c r="D216"/>
  <c r="C216"/>
  <c r="B216"/>
  <c r="BJ215"/>
  <c r="O215" s="1"/>
  <c r="BI215"/>
  <c r="BH215"/>
  <c r="M215" s="1"/>
  <c r="BG215"/>
  <c r="L215" s="1"/>
  <c r="BF215"/>
  <c r="K215" s="1"/>
  <c r="BE215"/>
  <c r="BD215"/>
  <c r="I215" s="1"/>
  <c r="BC215"/>
  <c r="H215" s="1"/>
  <c r="P215"/>
  <c r="N215"/>
  <c r="J215"/>
  <c r="G215"/>
  <c r="F215"/>
  <c r="E215"/>
  <c r="D215"/>
  <c r="C215"/>
  <c r="B215"/>
  <c r="BJ214"/>
  <c r="O214" s="1"/>
  <c r="BI214"/>
  <c r="BH214"/>
  <c r="M214" s="1"/>
  <c r="BG214"/>
  <c r="L214" s="1"/>
  <c r="BF214"/>
  <c r="K214" s="1"/>
  <c r="BE214"/>
  <c r="BD214"/>
  <c r="I214" s="1"/>
  <c r="BC214"/>
  <c r="P214"/>
  <c r="N214"/>
  <c r="J214"/>
  <c r="H214"/>
  <c r="G214"/>
  <c r="F214"/>
  <c r="E214"/>
  <c r="D214"/>
  <c r="C214"/>
  <c r="B214"/>
  <c r="BJ213"/>
  <c r="O213" s="1"/>
  <c r="BI213"/>
  <c r="BH213"/>
  <c r="M213" s="1"/>
  <c r="BG213"/>
  <c r="BF213"/>
  <c r="K213" s="1"/>
  <c r="BE213"/>
  <c r="J213" s="1"/>
  <c r="BD213"/>
  <c r="I213" s="1"/>
  <c r="BC213"/>
  <c r="P213"/>
  <c r="N213"/>
  <c r="L213"/>
  <c r="H213"/>
  <c r="G213"/>
  <c r="F213"/>
  <c r="E213"/>
  <c r="D213"/>
  <c r="C213"/>
  <c r="B213"/>
  <c r="BJ212"/>
  <c r="O212" s="1"/>
  <c r="BI212"/>
  <c r="BH212"/>
  <c r="M212" s="1"/>
  <c r="BG212"/>
  <c r="BF212"/>
  <c r="K212" s="1"/>
  <c r="BE212"/>
  <c r="J212" s="1"/>
  <c r="BD212"/>
  <c r="I212" s="1"/>
  <c r="BC212"/>
  <c r="P212"/>
  <c r="N212"/>
  <c r="L212"/>
  <c r="H212"/>
  <c r="G212"/>
  <c r="F212"/>
  <c r="E212"/>
  <c r="D212"/>
  <c r="C212"/>
  <c r="B212"/>
  <c r="BJ211"/>
  <c r="O211" s="1"/>
  <c r="BI211"/>
  <c r="BH211"/>
  <c r="M211" s="1"/>
  <c r="BG211"/>
  <c r="L211" s="1"/>
  <c r="BF211"/>
  <c r="K211" s="1"/>
  <c r="BE211"/>
  <c r="BD211"/>
  <c r="I211" s="1"/>
  <c r="BC211"/>
  <c r="H211" s="1"/>
  <c r="P211"/>
  <c r="N211"/>
  <c r="J211"/>
  <c r="G211"/>
  <c r="F211"/>
  <c r="E211"/>
  <c r="D211"/>
  <c r="C211"/>
  <c r="B211"/>
  <c r="BJ210"/>
  <c r="O210" s="1"/>
  <c r="BI210"/>
  <c r="BH210"/>
  <c r="M210" s="1"/>
  <c r="BG210"/>
  <c r="L210" s="1"/>
  <c r="BF210"/>
  <c r="K210" s="1"/>
  <c r="BE210"/>
  <c r="BD210"/>
  <c r="I210" s="1"/>
  <c r="BC210"/>
  <c r="P210"/>
  <c r="N210"/>
  <c r="J210"/>
  <c r="H210"/>
  <c r="G210"/>
  <c r="F210"/>
  <c r="E210"/>
  <c r="D210"/>
  <c r="C210"/>
  <c r="B210"/>
  <c r="BJ209"/>
  <c r="O209" s="1"/>
  <c r="BI209"/>
  <c r="BH209"/>
  <c r="M209" s="1"/>
  <c r="BG209"/>
  <c r="BF209"/>
  <c r="K209" s="1"/>
  <c r="BE209"/>
  <c r="J209" s="1"/>
  <c r="BD209"/>
  <c r="I209" s="1"/>
  <c r="BC209"/>
  <c r="P209"/>
  <c r="N209"/>
  <c r="L209"/>
  <c r="H209"/>
  <c r="G209"/>
  <c r="F209"/>
  <c r="E209"/>
  <c r="D209"/>
  <c r="C209"/>
  <c r="B209"/>
  <c r="BJ208"/>
  <c r="O208" s="1"/>
  <c r="BI208"/>
  <c r="BH208"/>
  <c r="M208" s="1"/>
  <c r="BG208"/>
  <c r="BF208"/>
  <c r="K208" s="1"/>
  <c r="BE208"/>
  <c r="J208" s="1"/>
  <c r="BD208"/>
  <c r="I208" s="1"/>
  <c r="BC208"/>
  <c r="P208"/>
  <c r="N208"/>
  <c r="L208"/>
  <c r="H208"/>
  <c r="G208"/>
  <c r="F208"/>
  <c r="E208"/>
  <c r="D208"/>
  <c r="C208"/>
  <c r="B208"/>
  <c r="BJ207"/>
  <c r="O207" s="1"/>
  <c r="BI207"/>
  <c r="BH207"/>
  <c r="M207" s="1"/>
  <c r="BG207"/>
  <c r="L207" s="1"/>
  <c r="BF207"/>
  <c r="K207" s="1"/>
  <c r="BE207"/>
  <c r="BD207"/>
  <c r="I207" s="1"/>
  <c r="BC207"/>
  <c r="H207" s="1"/>
  <c r="P207"/>
  <c r="N207"/>
  <c r="J207"/>
  <c r="G207"/>
  <c r="F207"/>
  <c r="E207"/>
  <c r="D207"/>
  <c r="C207"/>
  <c r="B207"/>
  <c r="BJ206"/>
  <c r="O206" s="1"/>
  <c r="BI206"/>
  <c r="BH206"/>
  <c r="M206" s="1"/>
  <c r="BG206"/>
  <c r="L206" s="1"/>
  <c r="BF206"/>
  <c r="K206" s="1"/>
  <c r="BE206"/>
  <c r="BD206"/>
  <c r="I206" s="1"/>
  <c r="BC206"/>
  <c r="P206"/>
  <c r="N206"/>
  <c r="J206"/>
  <c r="H206"/>
  <c r="G206"/>
  <c r="F206"/>
  <c r="E206"/>
  <c r="D206"/>
  <c r="C206"/>
  <c r="B206"/>
  <c r="BJ205"/>
  <c r="O205" s="1"/>
  <c r="BI205"/>
  <c r="BH205"/>
  <c r="M205" s="1"/>
  <c r="BG205"/>
  <c r="BF205"/>
  <c r="K205" s="1"/>
  <c r="BE205"/>
  <c r="J205" s="1"/>
  <c r="BD205"/>
  <c r="I205" s="1"/>
  <c r="BC205"/>
  <c r="P205"/>
  <c r="N205"/>
  <c r="L205"/>
  <c r="H205"/>
  <c r="G205"/>
  <c r="F205"/>
  <c r="E205"/>
  <c r="D205"/>
  <c r="C205"/>
  <c r="B205"/>
  <c r="BJ204"/>
  <c r="O204" s="1"/>
  <c r="BI204"/>
  <c r="BH204"/>
  <c r="M204" s="1"/>
  <c r="BG204"/>
  <c r="BF204"/>
  <c r="K204" s="1"/>
  <c r="BE204"/>
  <c r="J204" s="1"/>
  <c r="BD204"/>
  <c r="I204" s="1"/>
  <c r="BC204"/>
  <c r="P204"/>
  <c r="N204"/>
  <c r="L204"/>
  <c r="H204"/>
  <c r="G204"/>
  <c r="F204"/>
  <c r="E204"/>
  <c r="D204"/>
  <c r="C204"/>
  <c r="B204"/>
  <c r="BJ203"/>
  <c r="O203" s="1"/>
  <c r="BI203"/>
  <c r="BH203"/>
  <c r="M203" s="1"/>
  <c r="BG203"/>
  <c r="L203" s="1"/>
  <c r="BF203"/>
  <c r="K203" s="1"/>
  <c r="BE203"/>
  <c r="BD203"/>
  <c r="I203" s="1"/>
  <c r="BC203"/>
  <c r="H203" s="1"/>
  <c r="P203"/>
  <c r="N203"/>
  <c r="J203"/>
  <c r="G203"/>
  <c r="F203"/>
  <c r="E203"/>
  <c r="D203"/>
  <c r="C203"/>
  <c r="B203"/>
  <c r="BJ202"/>
  <c r="O202" s="1"/>
  <c r="BI202"/>
  <c r="BH202"/>
  <c r="M202" s="1"/>
  <c r="BG202"/>
  <c r="L202" s="1"/>
  <c r="BF202"/>
  <c r="K202" s="1"/>
  <c r="BE202"/>
  <c r="BD202"/>
  <c r="I202" s="1"/>
  <c r="BC202"/>
  <c r="P202"/>
  <c r="N202"/>
  <c r="J202"/>
  <c r="H202"/>
  <c r="G202"/>
  <c r="F202"/>
  <c r="E202"/>
  <c r="D202"/>
  <c r="C202"/>
  <c r="B202"/>
  <c r="BJ201"/>
  <c r="O201" s="1"/>
  <c r="BI201"/>
  <c r="BH201"/>
  <c r="M201" s="1"/>
  <c r="BG201"/>
  <c r="BF201"/>
  <c r="K201" s="1"/>
  <c r="BE201"/>
  <c r="J201" s="1"/>
  <c r="BD201"/>
  <c r="I201" s="1"/>
  <c r="BC201"/>
  <c r="P201"/>
  <c r="N201"/>
  <c r="L201"/>
  <c r="H201"/>
  <c r="G201"/>
  <c r="F201"/>
  <c r="E201"/>
  <c r="D201"/>
  <c r="C201"/>
  <c r="B201"/>
  <c r="BJ200"/>
  <c r="O200" s="1"/>
  <c r="BI200"/>
  <c r="BH200"/>
  <c r="M200" s="1"/>
  <c r="BG200"/>
  <c r="BF200"/>
  <c r="K200" s="1"/>
  <c r="BE200"/>
  <c r="J200" s="1"/>
  <c r="BD200"/>
  <c r="I200" s="1"/>
  <c r="BC200"/>
  <c r="P200"/>
  <c r="N200"/>
  <c r="L200"/>
  <c r="H200"/>
  <c r="G200"/>
  <c r="F200"/>
  <c r="E200"/>
  <c r="D200"/>
  <c r="C200"/>
  <c r="B200"/>
  <c r="BJ199"/>
  <c r="O199" s="1"/>
  <c r="BI199"/>
  <c r="BH199"/>
  <c r="M199" s="1"/>
  <c r="BG199"/>
  <c r="L199" s="1"/>
  <c r="BF199"/>
  <c r="K199" s="1"/>
  <c r="BE199"/>
  <c r="BD199"/>
  <c r="I199" s="1"/>
  <c r="BC199"/>
  <c r="H199" s="1"/>
  <c r="P199"/>
  <c r="N199"/>
  <c r="J199"/>
  <c r="G199"/>
  <c r="F199"/>
  <c r="E199"/>
  <c r="D199"/>
  <c r="C199"/>
  <c r="B199"/>
  <c r="BJ198"/>
  <c r="O198" s="1"/>
  <c r="BI198"/>
  <c r="BH198"/>
  <c r="M198" s="1"/>
  <c r="BG198"/>
  <c r="L198" s="1"/>
  <c r="BF198"/>
  <c r="K198" s="1"/>
  <c r="BE198"/>
  <c r="BD198"/>
  <c r="I198" s="1"/>
  <c r="BC198"/>
  <c r="P198"/>
  <c r="N198"/>
  <c r="J198"/>
  <c r="H198"/>
  <c r="G198"/>
  <c r="F198"/>
  <c r="E198"/>
  <c r="D198"/>
  <c r="C198"/>
  <c r="B198"/>
  <c r="BJ197"/>
  <c r="O197" s="1"/>
  <c r="BI197"/>
  <c r="BH197"/>
  <c r="M197" s="1"/>
  <c r="BG197"/>
  <c r="BF197"/>
  <c r="K197" s="1"/>
  <c r="BE197"/>
  <c r="J197" s="1"/>
  <c r="BD197"/>
  <c r="I197" s="1"/>
  <c r="BC197"/>
  <c r="P197"/>
  <c r="N197"/>
  <c r="L197"/>
  <c r="H197"/>
  <c r="G197"/>
  <c r="F197"/>
  <c r="E197"/>
  <c r="D197"/>
  <c r="C197"/>
  <c r="B197"/>
  <c r="BJ196"/>
  <c r="O196" s="1"/>
  <c r="BI196"/>
  <c r="BH196"/>
  <c r="M196" s="1"/>
  <c r="BG196"/>
  <c r="BF196"/>
  <c r="K196" s="1"/>
  <c r="BE196"/>
  <c r="J196" s="1"/>
  <c r="BD196"/>
  <c r="I196" s="1"/>
  <c r="BC196"/>
  <c r="P196"/>
  <c r="N196"/>
  <c r="L196"/>
  <c r="H196"/>
  <c r="G196"/>
  <c r="F196"/>
  <c r="E196"/>
  <c r="D196"/>
  <c r="C196"/>
  <c r="B196"/>
  <c r="BJ195"/>
  <c r="O195" s="1"/>
  <c r="BI195"/>
  <c r="BH195"/>
  <c r="M195" s="1"/>
  <c r="BG195"/>
  <c r="L195" s="1"/>
  <c r="BF195"/>
  <c r="K195" s="1"/>
  <c r="BE195"/>
  <c r="BD195"/>
  <c r="I195" s="1"/>
  <c r="BC195"/>
  <c r="H195" s="1"/>
  <c r="P195"/>
  <c r="N195"/>
  <c r="J195"/>
  <c r="G195"/>
  <c r="F195"/>
  <c r="E195"/>
  <c r="D195"/>
  <c r="C195"/>
  <c r="B195"/>
  <c r="BJ194"/>
  <c r="O194" s="1"/>
  <c r="BI194"/>
  <c r="BH194"/>
  <c r="M194" s="1"/>
  <c r="BG194"/>
  <c r="L194" s="1"/>
  <c r="BF194"/>
  <c r="K194" s="1"/>
  <c r="BE194"/>
  <c r="BD194"/>
  <c r="I194" s="1"/>
  <c r="BC194"/>
  <c r="P194"/>
  <c r="N194"/>
  <c r="J194"/>
  <c r="H194"/>
  <c r="G194"/>
  <c r="F194"/>
  <c r="E194"/>
  <c r="D194"/>
  <c r="C194"/>
  <c r="B194"/>
  <c r="BJ193"/>
  <c r="O193" s="1"/>
  <c r="BI193"/>
  <c r="BH193"/>
  <c r="M193" s="1"/>
  <c r="BG193"/>
  <c r="BF193"/>
  <c r="K193" s="1"/>
  <c r="BE193"/>
  <c r="J193" s="1"/>
  <c r="BD193"/>
  <c r="I193" s="1"/>
  <c r="BC193"/>
  <c r="P193"/>
  <c r="N193"/>
  <c r="L193"/>
  <c r="H193"/>
  <c r="G193"/>
  <c r="F193"/>
  <c r="E193"/>
  <c r="D193"/>
  <c r="C193"/>
  <c r="B193"/>
  <c r="BJ192"/>
  <c r="O192" s="1"/>
  <c r="BI192"/>
  <c r="BH192"/>
  <c r="M192" s="1"/>
  <c r="BG192"/>
  <c r="BF192"/>
  <c r="K192" s="1"/>
  <c r="BE192"/>
  <c r="J192" s="1"/>
  <c r="BD192"/>
  <c r="I192" s="1"/>
  <c r="BC192"/>
  <c r="P192"/>
  <c r="N192"/>
  <c r="L192"/>
  <c r="H192"/>
  <c r="G192"/>
  <c r="F192"/>
  <c r="E192"/>
  <c r="D192"/>
  <c r="C192"/>
  <c r="B192"/>
  <c r="BJ191"/>
  <c r="O191" s="1"/>
  <c r="BI191"/>
  <c r="BH191"/>
  <c r="M191" s="1"/>
  <c r="BG191"/>
  <c r="L191" s="1"/>
  <c r="BF191"/>
  <c r="K191" s="1"/>
  <c r="BE191"/>
  <c r="BD191"/>
  <c r="I191" s="1"/>
  <c r="BC191"/>
  <c r="H191" s="1"/>
  <c r="P191"/>
  <c r="N191"/>
  <c r="J191"/>
  <c r="G191"/>
  <c r="F191"/>
  <c r="E191"/>
  <c r="D191"/>
  <c r="C191"/>
  <c r="B191"/>
  <c r="BJ190"/>
  <c r="O190" s="1"/>
  <c r="BI190"/>
  <c r="BH190"/>
  <c r="M190" s="1"/>
  <c r="BG190"/>
  <c r="L190" s="1"/>
  <c r="BF190"/>
  <c r="K190" s="1"/>
  <c r="BE190"/>
  <c r="BD190"/>
  <c r="I190" s="1"/>
  <c r="BC190"/>
  <c r="P190"/>
  <c r="N190"/>
  <c r="J190"/>
  <c r="H190"/>
  <c r="G190"/>
  <c r="F190"/>
  <c r="E190"/>
  <c r="D190"/>
  <c r="C190"/>
  <c r="B190"/>
  <c r="BJ189"/>
  <c r="O189" s="1"/>
  <c r="BI189"/>
  <c r="BH189"/>
  <c r="M189" s="1"/>
  <c r="BG189"/>
  <c r="BF189"/>
  <c r="K189" s="1"/>
  <c r="BE189"/>
  <c r="J189" s="1"/>
  <c r="BD189"/>
  <c r="I189" s="1"/>
  <c r="BC189"/>
  <c r="P189"/>
  <c r="N189"/>
  <c r="L189"/>
  <c r="H189"/>
  <c r="G189"/>
  <c r="F189"/>
  <c r="E189"/>
  <c r="D189"/>
  <c r="C189"/>
  <c r="B189"/>
  <c r="BJ188"/>
  <c r="O188" s="1"/>
  <c r="BI188"/>
  <c r="BH188"/>
  <c r="M188" s="1"/>
  <c r="BG188"/>
  <c r="BF188"/>
  <c r="K188" s="1"/>
  <c r="BE188"/>
  <c r="J188" s="1"/>
  <c r="BD188"/>
  <c r="I188" s="1"/>
  <c r="BC188"/>
  <c r="P188"/>
  <c r="N188"/>
  <c r="L188"/>
  <c r="H188"/>
  <c r="G188"/>
  <c r="F188"/>
  <c r="E188"/>
  <c r="D188"/>
  <c r="C188"/>
  <c r="B188"/>
  <c r="BJ187"/>
  <c r="O187" s="1"/>
  <c r="BI187"/>
  <c r="BH187"/>
  <c r="M187" s="1"/>
  <c r="BG187"/>
  <c r="L187" s="1"/>
  <c r="BF187"/>
  <c r="K187" s="1"/>
  <c r="BE187"/>
  <c r="BD187"/>
  <c r="I187" s="1"/>
  <c r="BC187"/>
  <c r="H187" s="1"/>
  <c r="P187"/>
  <c r="N187"/>
  <c r="J187"/>
  <c r="G187"/>
  <c r="F187"/>
  <c r="E187"/>
  <c r="D187"/>
  <c r="C187"/>
  <c r="B187"/>
  <c r="BJ186"/>
  <c r="O186" s="1"/>
  <c r="BI186"/>
  <c r="BH186"/>
  <c r="M186" s="1"/>
  <c r="BG186"/>
  <c r="L186" s="1"/>
  <c r="BF186"/>
  <c r="K186" s="1"/>
  <c r="BE186"/>
  <c r="BD186"/>
  <c r="I186" s="1"/>
  <c r="BC186"/>
  <c r="P186"/>
  <c r="N186"/>
  <c r="J186"/>
  <c r="H186"/>
  <c r="G186"/>
  <c r="F186"/>
  <c r="E186"/>
  <c r="D186"/>
  <c r="C186"/>
  <c r="B186"/>
  <c r="BJ185"/>
  <c r="O185" s="1"/>
  <c r="BI185"/>
  <c r="BH185"/>
  <c r="M185" s="1"/>
  <c r="BG185"/>
  <c r="BF185"/>
  <c r="K185" s="1"/>
  <c r="BE185"/>
  <c r="J185" s="1"/>
  <c r="BD185"/>
  <c r="I185" s="1"/>
  <c r="BC185"/>
  <c r="P185"/>
  <c r="N185"/>
  <c r="L185"/>
  <c r="H185"/>
  <c r="G185"/>
  <c r="F185"/>
  <c r="E185"/>
  <c r="D185"/>
  <c r="C185"/>
  <c r="B185"/>
  <c r="BJ184"/>
  <c r="O184" s="1"/>
  <c r="BI184"/>
  <c r="BH184"/>
  <c r="M184" s="1"/>
  <c r="BG184"/>
  <c r="BF184"/>
  <c r="K184" s="1"/>
  <c r="BE184"/>
  <c r="J184" s="1"/>
  <c r="BD184"/>
  <c r="I184" s="1"/>
  <c r="BC184"/>
  <c r="P184"/>
  <c r="N184"/>
  <c r="L184"/>
  <c r="H184"/>
  <c r="G184"/>
  <c r="F184"/>
  <c r="E184"/>
  <c r="D184"/>
  <c r="C184"/>
  <c r="B184"/>
  <c r="BJ183"/>
  <c r="O183" s="1"/>
  <c r="BI183"/>
  <c r="BH183"/>
  <c r="M183" s="1"/>
  <c r="BG183"/>
  <c r="L183" s="1"/>
  <c r="BF183"/>
  <c r="K183" s="1"/>
  <c r="BE183"/>
  <c r="BD183"/>
  <c r="I183" s="1"/>
  <c r="BC183"/>
  <c r="H183" s="1"/>
  <c r="P183"/>
  <c r="N183"/>
  <c r="J183"/>
  <c r="G183"/>
  <c r="F183"/>
  <c r="E183"/>
  <c r="D183"/>
  <c r="C183"/>
  <c r="B183"/>
  <c r="BJ182"/>
  <c r="O182" s="1"/>
  <c r="BI182"/>
  <c r="BH182"/>
  <c r="M182" s="1"/>
  <c r="BG182"/>
  <c r="L182" s="1"/>
  <c r="BF182"/>
  <c r="K182" s="1"/>
  <c r="BE182"/>
  <c r="BD182"/>
  <c r="I182" s="1"/>
  <c r="BC182"/>
  <c r="P182"/>
  <c r="N182"/>
  <c r="J182"/>
  <c r="H182"/>
  <c r="G182"/>
  <c r="F182"/>
  <c r="E182"/>
  <c r="D182"/>
  <c r="C182"/>
  <c r="B182"/>
  <c r="BJ181"/>
  <c r="O181" s="1"/>
  <c r="BI181"/>
  <c r="BH181"/>
  <c r="M181" s="1"/>
  <c r="BG181"/>
  <c r="BF181"/>
  <c r="K181" s="1"/>
  <c r="BE181"/>
  <c r="J181" s="1"/>
  <c r="BD181"/>
  <c r="I181" s="1"/>
  <c r="BC181"/>
  <c r="P181"/>
  <c r="N181"/>
  <c r="L181"/>
  <c r="H181"/>
  <c r="G181"/>
  <c r="F181"/>
  <c r="E181"/>
  <c r="D181"/>
  <c r="C181"/>
  <c r="B181"/>
  <c r="BJ180"/>
  <c r="O180" s="1"/>
  <c r="BI180"/>
  <c r="BH180"/>
  <c r="M180" s="1"/>
  <c r="BG180"/>
  <c r="BF180"/>
  <c r="K180" s="1"/>
  <c r="BE180"/>
  <c r="J180" s="1"/>
  <c r="BD180"/>
  <c r="I180" s="1"/>
  <c r="BC180"/>
  <c r="P180"/>
  <c r="N180"/>
  <c r="L180"/>
  <c r="H180"/>
  <c r="G180"/>
  <c r="F180"/>
  <c r="E180"/>
  <c r="D180"/>
  <c r="C180"/>
  <c r="B180"/>
  <c r="BJ179"/>
  <c r="O179" s="1"/>
  <c r="BI179"/>
  <c r="BH179"/>
  <c r="M179" s="1"/>
  <c r="BG179"/>
  <c r="L179" s="1"/>
  <c r="BF179"/>
  <c r="K179" s="1"/>
  <c r="BE179"/>
  <c r="BD179"/>
  <c r="I179" s="1"/>
  <c r="BC179"/>
  <c r="H179" s="1"/>
  <c r="P179"/>
  <c r="N179"/>
  <c r="J179"/>
  <c r="G179"/>
  <c r="F179"/>
  <c r="E179"/>
  <c r="D179"/>
  <c r="C179"/>
  <c r="B179"/>
  <c r="BJ178"/>
  <c r="O178" s="1"/>
  <c r="BI178"/>
  <c r="BH178"/>
  <c r="M178" s="1"/>
  <c r="BG178"/>
  <c r="L178" s="1"/>
  <c r="BF178"/>
  <c r="K178" s="1"/>
  <c r="BE178"/>
  <c r="BD178"/>
  <c r="I178" s="1"/>
  <c r="BC178"/>
  <c r="P178"/>
  <c r="N178"/>
  <c r="J178"/>
  <c r="H178"/>
  <c r="G178"/>
  <c r="F178"/>
  <c r="E178"/>
  <c r="D178"/>
  <c r="C178"/>
  <c r="B178"/>
  <c r="BJ177"/>
  <c r="O177" s="1"/>
  <c r="BI177"/>
  <c r="BH177"/>
  <c r="M177" s="1"/>
  <c r="BG177"/>
  <c r="BF177"/>
  <c r="K177" s="1"/>
  <c r="BE177"/>
  <c r="J177" s="1"/>
  <c r="BD177"/>
  <c r="I177" s="1"/>
  <c r="BC177"/>
  <c r="P177"/>
  <c r="N177"/>
  <c r="L177"/>
  <c r="H177"/>
  <c r="G177"/>
  <c r="F177"/>
  <c r="E177"/>
  <c r="D177"/>
  <c r="C177"/>
  <c r="B177"/>
  <c r="BJ176"/>
  <c r="O176" s="1"/>
  <c r="BI176"/>
  <c r="BH176"/>
  <c r="M176" s="1"/>
  <c r="BG176"/>
  <c r="BF176"/>
  <c r="K176" s="1"/>
  <c r="BE176"/>
  <c r="J176" s="1"/>
  <c r="BD176"/>
  <c r="I176" s="1"/>
  <c r="BC176"/>
  <c r="P176"/>
  <c r="N176"/>
  <c r="L176"/>
  <c r="H176"/>
  <c r="G176"/>
  <c r="F176"/>
  <c r="E176"/>
  <c r="D176"/>
  <c r="C176"/>
  <c r="B176"/>
  <c r="BJ175"/>
  <c r="O175" s="1"/>
  <c r="BI175"/>
  <c r="BH175"/>
  <c r="M175" s="1"/>
  <c r="BG175"/>
  <c r="L175" s="1"/>
  <c r="BF175"/>
  <c r="K175" s="1"/>
  <c r="BE175"/>
  <c r="BD175"/>
  <c r="I175" s="1"/>
  <c r="BC175"/>
  <c r="H175" s="1"/>
  <c r="P175"/>
  <c r="N175"/>
  <c r="J175"/>
  <c r="G175"/>
  <c r="F175"/>
  <c r="E175"/>
  <c r="D175"/>
  <c r="C175"/>
  <c r="B175"/>
  <c r="BJ174"/>
  <c r="O174" s="1"/>
  <c r="BI174"/>
  <c r="BH174"/>
  <c r="M174" s="1"/>
  <c r="BG174"/>
  <c r="L174" s="1"/>
  <c r="BF174"/>
  <c r="K174" s="1"/>
  <c r="BE174"/>
  <c r="BD174"/>
  <c r="I174" s="1"/>
  <c r="BC174"/>
  <c r="P174"/>
  <c r="N174"/>
  <c r="J174"/>
  <c r="H174"/>
  <c r="G174"/>
  <c r="F174"/>
  <c r="E174"/>
  <c r="D174"/>
  <c r="C174"/>
  <c r="B174"/>
  <c r="BJ173"/>
  <c r="O173" s="1"/>
  <c r="BI173"/>
  <c r="BH173"/>
  <c r="M173" s="1"/>
  <c r="BG173"/>
  <c r="BF173"/>
  <c r="K173" s="1"/>
  <c r="BE173"/>
  <c r="J173" s="1"/>
  <c r="BD173"/>
  <c r="I173" s="1"/>
  <c r="BC173"/>
  <c r="P173"/>
  <c r="N173"/>
  <c r="L173"/>
  <c r="H173"/>
  <c r="G173"/>
  <c r="F173"/>
  <c r="E173"/>
  <c r="D173"/>
  <c r="C173"/>
  <c r="B173"/>
  <c r="BJ172"/>
  <c r="O172" s="1"/>
  <c r="BI172"/>
  <c r="BH172"/>
  <c r="M172" s="1"/>
  <c r="BG172"/>
  <c r="BF172"/>
  <c r="K172" s="1"/>
  <c r="BE172"/>
  <c r="J172" s="1"/>
  <c r="BD172"/>
  <c r="I172" s="1"/>
  <c r="BC172"/>
  <c r="P172"/>
  <c r="N172"/>
  <c r="L172"/>
  <c r="H172"/>
  <c r="G172"/>
  <c r="F172"/>
  <c r="E172"/>
  <c r="D172"/>
  <c r="C172"/>
  <c r="B172"/>
  <c r="BJ171"/>
  <c r="O171" s="1"/>
  <c r="BI171"/>
  <c r="BH171"/>
  <c r="M171" s="1"/>
  <c r="BG171"/>
  <c r="L171" s="1"/>
  <c r="BF171"/>
  <c r="K171" s="1"/>
  <c r="BE171"/>
  <c r="BD171"/>
  <c r="I171" s="1"/>
  <c r="BC171"/>
  <c r="H171" s="1"/>
  <c r="P171"/>
  <c r="N171"/>
  <c r="J171"/>
  <c r="G171"/>
  <c r="F171"/>
  <c r="E171"/>
  <c r="D171"/>
  <c r="C171"/>
  <c r="B171"/>
  <c r="BJ170"/>
  <c r="O170" s="1"/>
  <c r="BI170"/>
  <c r="BH170"/>
  <c r="M170" s="1"/>
  <c r="BG170"/>
  <c r="L170" s="1"/>
  <c r="BF170"/>
  <c r="K170" s="1"/>
  <c r="BE170"/>
  <c r="BD170"/>
  <c r="BC170"/>
  <c r="H170" s="1"/>
  <c r="P170"/>
  <c r="N170"/>
  <c r="J170"/>
  <c r="I170"/>
  <c r="G170"/>
  <c r="F170"/>
  <c r="E170"/>
  <c r="D170"/>
  <c r="C170"/>
  <c r="B170"/>
  <c r="BJ169"/>
  <c r="O169" s="1"/>
  <c r="BI169"/>
  <c r="BH169"/>
  <c r="BG169"/>
  <c r="BF169"/>
  <c r="K169" s="1"/>
  <c r="BE169"/>
  <c r="BD169"/>
  <c r="BC169"/>
  <c r="P169"/>
  <c r="N169"/>
  <c r="M169"/>
  <c r="L169"/>
  <c r="J169"/>
  <c r="I169"/>
  <c r="H169"/>
  <c r="G169"/>
  <c r="F169"/>
  <c r="E169"/>
  <c r="D169"/>
  <c r="C169"/>
  <c r="B169"/>
  <c r="BJ168"/>
  <c r="BI168"/>
  <c r="N168" s="1"/>
  <c r="BH168"/>
  <c r="BG168"/>
  <c r="BF168"/>
  <c r="BE168"/>
  <c r="J168" s="1"/>
  <c r="BD168"/>
  <c r="I168" s="1"/>
  <c r="BC168"/>
  <c r="P168"/>
  <c r="O168"/>
  <c r="M168"/>
  <c r="L168"/>
  <c r="K168"/>
  <c r="H168"/>
  <c r="G168"/>
  <c r="F168"/>
  <c r="E168"/>
  <c r="D168"/>
  <c r="C168"/>
  <c r="B168"/>
  <c r="BJ167"/>
  <c r="O167" s="1"/>
  <c r="BI167"/>
  <c r="BH167"/>
  <c r="M167" s="1"/>
  <c r="BG167"/>
  <c r="L167" s="1"/>
  <c r="BF167"/>
  <c r="K167" s="1"/>
  <c r="BE167"/>
  <c r="BD167"/>
  <c r="I167" s="1"/>
  <c r="BC167"/>
  <c r="H167" s="1"/>
  <c r="P167"/>
  <c r="N167"/>
  <c r="J167"/>
  <c r="G167"/>
  <c r="F167"/>
  <c r="E167"/>
  <c r="D167"/>
  <c r="C167"/>
  <c r="B167"/>
  <c r="BJ166"/>
  <c r="O166" s="1"/>
  <c r="BI166"/>
  <c r="BH166"/>
  <c r="M166" s="1"/>
  <c r="BG166"/>
  <c r="L166" s="1"/>
  <c r="BF166"/>
  <c r="K166" s="1"/>
  <c r="BE166"/>
  <c r="BD166"/>
  <c r="I166" s="1"/>
  <c r="BC166"/>
  <c r="P166"/>
  <c r="N166"/>
  <c r="J166"/>
  <c r="H166"/>
  <c r="G166"/>
  <c r="F166"/>
  <c r="E166"/>
  <c r="D166"/>
  <c r="C166"/>
  <c r="B166"/>
  <c r="BJ165"/>
  <c r="O165" s="1"/>
  <c r="BI165"/>
  <c r="BH165"/>
  <c r="M165" s="1"/>
  <c r="BG165"/>
  <c r="BF165"/>
  <c r="K165" s="1"/>
  <c r="BE165"/>
  <c r="J165" s="1"/>
  <c r="BD165"/>
  <c r="I165" s="1"/>
  <c r="BC165"/>
  <c r="P165"/>
  <c r="N165"/>
  <c r="L165"/>
  <c r="H165"/>
  <c r="G165"/>
  <c r="F165"/>
  <c r="E165"/>
  <c r="D165"/>
  <c r="C165"/>
  <c r="B165"/>
  <c r="BJ164"/>
  <c r="O164" s="1"/>
  <c r="BI164"/>
  <c r="BH164"/>
  <c r="M164" s="1"/>
  <c r="BG164"/>
  <c r="BF164"/>
  <c r="K164" s="1"/>
  <c r="BE164"/>
  <c r="J164" s="1"/>
  <c r="BD164"/>
  <c r="I164" s="1"/>
  <c r="BC164"/>
  <c r="P164"/>
  <c r="N164"/>
  <c r="L164"/>
  <c r="H164"/>
  <c r="G164"/>
  <c r="F164"/>
  <c r="E164"/>
  <c r="D164"/>
  <c r="C164"/>
  <c r="B164"/>
  <c r="BJ163"/>
  <c r="O163" s="1"/>
  <c r="BI163"/>
  <c r="BH163"/>
  <c r="M163" s="1"/>
  <c r="BG163"/>
  <c r="L163" s="1"/>
  <c r="BF163"/>
  <c r="K163" s="1"/>
  <c r="BE163"/>
  <c r="BD163"/>
  <c r="I163" s="1"/>
  <c r="BC163"/>
  <c r="H163" s="1"/>
  <c r="P163"/>
  <c r="N163"/>
  <c r="J163"/>
  <c r="G163"/>
  <c r="F163"/>
  <c r="E163"/>
  <c r="D163"/>
  <c r="C163"/>
  <c r="B163"/>
  <c r="BJ162"/>
  <c r="O162" s="1"/>
  <c r="BI162"/>
  <c r="BH162"/>
  <c r="M162" s="1"/>
  <c r="BG162"/>
  <c r="L162" s="1"/>
  <c r="BF162"/>
  <c r="K162" s="1"/>
  <c r="BE162"/>
  <c r="BD162"/>
  <c r="I162" s="1"/>
  <c r="BC162"/>
  <c r="P162"/>
  <c r="N162"/>
  <c r="J162"/>
  <c r="H162"/>
  <c r="G162"/>
  <c r="F162"/>
  <c r="E162"/>
  <c r="D162"/>
  <c r="C162"/>
  <c r="B162"/>
  <c r="BJ161"/>
  <c r="O161" s="1"/>
  <c r="BI161"/>
  <c r="BH161"/>
  <c r="M161" s="1"/>
  <c r="BG161"/>
  <c r="BF161"/>
  <c r="K161" s="1"/>
  <c r="BE161"/>
  <c r="J161" s="1"/>
  <c r="BD161"/>
  <c r="I161" s="1"/>
  <c r="BC161"/>
  <c r="P161"/>
  <c r="N161"/>
  <c r="L161"/>
  <c r="H161"/>
  <c r="G161"/>
  <c r="F161"/>
  <c r="E161"/>
  <c r="D161"/>
  <c r="C161"/>
  <c r="B161"/>
  <c r="BJ160"/>
  <c r="O160" s="1"/>
  <c r="BI160"/>
  <c r="BH160"/>
  <c r="M160" s="1"/>
  <c r="BG160"/>
  <c r="BF160"/>
  <c r="K160" s="1"/>
  <c r="BE160"/>
  <c r="J160" s="1"/>
  <c r="BD160"/>
  <c r="I160" s="1"/>
  <c r="BC160"/>
  <c r="P160"/>
  <c r="N160"/>
  <c r="L160"/>
  <c r="H160"/>
  <c r="G160"/>
  <c r="F160"/>
  <c r="E160"/>
  <c r="D160"/>
  <c r="C160"/>
  <c r="B160"/>
  <c r="BJ159"/>
  <c r="O159" s="1"/>
  <c r="BI159"/>
  <c r="BH159"/>
  <c r="M159" s="1"/>
  <c r="BG159"/>
  <c r="L159" s="1"/>
  <c r="BF159"/>
  <c r="K159" s="1"/>
  <c r="BE159"/>
  <c r="BD159"/>
  <c r="I159" s="1"/>
  <c r="BC159"/>
  <c r="H159" s="1"/>
  <c r="P159"/>
  <c r="N159"/>
  <c r="J159"/>
  <c r="G159"/>
  <c r="F159"/>
  <c r="E159"/>
  <c r="D159"/>
  <c r="C159"/>
  <c r="B159"/>
  <c r="BJ158"/>
  <c r="O158" s="1"/>
  <c r="BI158"/>
  <c r="BH158"/>
  <c r="M158" s="1"/>
  <c r="BG158"/>
  <c r="L158" s="1"/>
  <c r="BF158"/>
  <c r="K158" s="1"/>
  <c r="BE158"/>
  <c r="BD158"/>
  <c r="I158" s="1"/>
  <c r="BC158"/>
  <c r="P158"/>
  <c r="N158"/>
  <c r="J158"/>
  <c r="H158"/>
  <c r="G158"/>
  <c r="F158"/>
  <c r="E158"/>
  <c r="D158"/>
  <c r="C158"/>
  <c r="B158"/>
  <c r="BJ157"/>
  <c r="O157" s="1"/>
  <c r="BI157"/>
  <c r="N157" s="1"/>
  <c r="BH157"/>
  <c r="M157" s="1"/>
  <c r="BG157"/>
  <c r="BF157"/>
  <c r="K157" s="1"/>
  <c r="BE157"/>
  <c r="J157" s="1"/>
  <c r="BD157"/>
  <c r="I157" s="1"/>
  <c r="BC157"/>
  <c r="P157"/>
  <c r="L157"/>
  <c r="H157"/>
  <c r="G157"/>
  <c r="F157"/>
  <c r="E157"/>
  <c r="D157"/>
  <c r="C157"/>
  <c r="B157"/>
  <c r="BJ156"/>
  <c r="O156" s="1"/>
  <c r="BI156"/>
  <c r="BH156"/>
  <c r="M156" s="1"/>
  <c r="BG156"/>
  <c r="BF156"/>
  <c r="K156" s="1"/>
  <c r="BE156"/>
  <c r="J156" s="1"/>
  <c r="BD156"/>
  <c r="I156" s="1"/>
  <c r="BC156"/>
  <c r="P156"/>
  <c r="N156"/>
  <c r="L156"/>
  <c r="H156"/>
  <c r="G156"/>
  <c r="F156"/>
  <c r="E156"/>
  <c r="D156"/>
  <c r="C156"/>
  <c r="B156"/>
  <c r="BJ155"/>
  <c r="O155" s="1"/>
  <c r="BI155"/>
  <c r="BH155"/>
  <c r="M155" s="1"/>
  <c r="BG155"/>
  <c r="L155" s="1"/>
  <c r="BF155"/>
  <c r="K155" s="1"/>
  <c r="BE155"/>
  <c r="BD155"/>
  <c r="I155" s="1"/>
  <c r="BC155"/>
  <c r="H155" s="1"/>
  <c r="P155"/>
  <c r="N155"/>
  <c r="J155"/>
  <c r="G155"/>
  <c r="F155"/>
  <c r="E155"/>
  <c r="D155"/>
  <c r="C155"/>
  <c r="B155"/>
  <c r="BJ154"/>
  <c r="O154" s="1"/>
  <c r="BI154"/>
  <c r="BH154"/>
  <c r="M154" s="1"/>
  <c r="BG154"/>
  <c r="L154" s="1"/>
  <c r="BF154"/>
  <c r="K154" s="1"/>
  <c r="BE154"/>
  <c r="BD154"/>
  <c r="I154" s="1"/>
  <c r="BC154"/>
  <c r="P154"/>
  <c r="N154"/>
  <c r="J154"/>
  <c r="H154"/>
  <c r="G154"/>
  <c r="F154"/>
  <c r="E154"/>
  <c r="D154"/>
  <c r="C154"/>
  <c r="B154"/>
  <c r="BJ153"/>
  <c r="O153" s="1"/>
  <c r="BI153"/>
  <c r="N153" s="1"/>
  <c r="BH153"/>
  <c r="M153" s="1"/>
  <c r="BG153"/>
  <c r="BF153"/>
  <c r="K153" s="1"/>
  <c r="BE153"/>
  <c r="J153" s="1"/>
  <c r="BD153"/>
  <c r="I153" s="1"/>
  <c r="BC153"/>
  <c r="P153"/>
  <c r="L153"/>
  <c r="H153"/>
  <c r="G153"/>
  <c r="F153"/>
  <c r="E153"/>
  <c r="D153"/>
  <c r="C153"/>
  <c r="B153"/>
  <c r="BJ152"/>
  <c r="O152" s="1"/>
  <c r="BI152"/>
  <c r="BH152"/>
  <c r="M152" s="1"/>
  <c r="BG152"/>
  <c r="BF152"/>
  <c r="K152" s="1"/>
  <c r="BE152"/>
  <c r="J152" s="1"/>
  <c r="BD152"/>
  <c r="I152" s="1"/>
  <c r="BC152"/>
  <c r="P152"/>
  <c r="N152"/>
  <c r="L152"/>
  <c r="H152"/>
  <c r="G152"/>
  <c r="F152"/>
  <c r="E152"/>
  <c r="D152"/>
  <c r="C152"/>
  <c r="B152"/>
  <c r="BJ151"/>
  <c r="O151" s="1"/>
  <c r="BI151"/>
  <c r="BH151"/>
  <c r="M151" s="1"/>
  <c r="BG151"/>
  <c r="L151" s="1"/>
  <c r="BF151"/>
  <c r="K151" s="1"/>
  <c r="BE151"/>
  <c r="BD151"/>
  <c r="I151" s="1"/>
  <c r="BC151"/>
  <c r="H151" s="1"/>
  <c r="P151"/>
  <c r="N151"/>
  <c r="J151"/>
  <c r="G151"/>
  <c r="F151"/>
  <c r="E151"/>
  <c r="D151"/>
  <c r="C151"/>
  <c r="B151"/>
  <c r="BJ150"/>
  <c r="O150" s="1"/>
  <c r="BI150"/>
  <c r="BH150"/>
  <c r="M150" s="1"/>
  <c r="BG150"/>
  <c r="L150" s="1"/>
  <c r="BF150"/>
  <c r="K150" s="1"/>
  <c r="BE150"/>
  <c r="BD150"/>
  <c r="I150" s="1"/>
  <c r="BC150"/>
  <c r="P150"/>
  <c r="N150"/>
  <c r="J150"/>
  <c r="H150"/>
  <c r="G150"/>
  <c r="F150"/>
  <c r="E150"/>
  <c r="D150"/>
  <c r="C150"/>
  <c r="B150"/>
  <c r="BJ149"/>
  <c r="O149" s="1"/>
  <c r="BI149"/>
  <c r="N149" s="1"/>
  <c r="BH149"/>
  <c r="M149" s="1"/>
  <c r="BG149"/>
  <c r="BF149"/>
  <c r="K149" s="1"/>
  <c r="BE149"/>
  <c r="J149" s="1"/>
  <c r="BD149"/>
  <c r="I149" s="1"/>
  <c r="BC149"/>
  <c r="P149"/>
  <c r="L149"/>
  <c r="H149"/>
  <c r="G149"/>
  <c r="F149"/>
  <c r="E149"/>
  <c r="D149"/>
  <c r="C149"/>
  <c r="B149"/>
  <c r="BJ148"/>
  <c r="O148" s="1"/>
  <c r="BI148"/>
  <c r="BH148"/>
  <c r="M148" s="1"/>
  <c r="BG148"/>
  <c r="BF148"/>
  <c r="K148" s="1"/>
  <c r="BE148"/>
  <c r="J148" s="1"/>
  <c r="BD148"/>
  <c r="I148" s="1"/>
  <c r="BC148"/>
  <c r="P148"/>
  <c r="N148"/>
  <c r="L148"/>
  <c r="H148"/>
  <c r="G148"/>
  <c r="F148"/>
  <c r="E148"/>
  <c r="D148"/>
  <c r="C148"/>
  <c r="B148"/>
  <c r="BJ147"/>
  <c r="O147" s="1"/>
  <c r="BI147"/>
  <c r="BH147"/>
  <c r="M147" s="1"/>
  <c r="BG147"/>
  <c r="L147" s="1"/>
  <c r="BF147"/>
  <c r="K147" s="1"/>
  <c r="BE147"/>
  <c r="BD147"/>
  <c r="I147" s="1"/>
  <c r="BC147"/>
  <c r="H147" s="1"/>
  <c r="P147"/>
  <c r="N147"/>
  <c r="J147"/>
  <c r="G147"/>
  <c r="F147"/>
  <c r="E147"/>
  <c r="D147"/>
  <c r="C147"/>
  <c r="B147"/>
  <c r="BJ146"/>
  <c r="O146" s="1"/>
  <c r="BI146"/>
  <c r="BH146"/>
  <c r="M146" s="1"/>
  <c r="BG146"/>
  <c r="L146" s="1"/>
  <c r="BF146"/>
  <c r="K146" s="1"/>
  <c r="BE146"/>
  <c r="BD146"/>
  <c r="I146" s="1"/>
  <c r="BC146"/>
  <c r="P146"/>
  <c r="N146"/>
  <c r="J146"/>
  <c r="H146"/>
  <c r="G146"/>
  <c r="F146"/>
  <c r="E146"/>
  <c r="D146"/>
  <c r="C146"/>
  <c r="B146"/>
  <c r="BJ145"/>
  <c r="O145" s="1"/>
  <c r="BI145"/>
  <c r="N145" s="1"/>
  <c r="BH145"/>
  <c r="M145" s="1"/>
  <c r="BG145"/>
  <c r="BF145"/>
  <c r="K145" s="1"/>
  <c r="BE145"/>
  <c r="J145" s="1"/>
  <c r="BD145"/>
  <c r="I145" s="1"/>
  <c r="BC145"/>
  <c r="P145"/>
  <c r="L145"/>
  <c r="H145"/>
  <c r="G145"/>
  <c r="F145"/>
  <c r="E145"/>
  <c r="D145"/>
  <c r="C145"/>
  <c r="B145"/>
  <c r="BJ144"/>
  <c r="O144" s="1"/>
  <c r="BI144"/>
  <c r="BH144"/>
  <c r="M144" s="1"/>
  <c r="BG144"/>
  <c r="BF144"/>
  <c r="K144" s="1"/>
  <c r="BE144"/>
  <c r="J144" s="1"/>
  <c r="BD144"/>
  <c r="I144" s="1"/>
  <c r="BC144"/>
  <c r="P144"/>
  <c r="N144"/>
  <c r="L144"/>
  <c r="H144"/>
  <c r="G144"/>
  <c r="F144"/>
  <c r="E144"/>
  <c r="D144"/>
  <c r="C144"/>
  <c r="B144"/>
  <c r="BJ143"/>
  <c r="O143" s="1"/>
  <c r="BI143"/>
  <c r="BH143"/>
  <c r="M143" s="1"/>
  <c r="BG143"/>
  <c r="L143" s="1"/>
  <c r="BF143"/>
  <c r="K143" s="1"/>
  <c r="BE143"/>
  <c r="BD143"/>
  <c r="I143" s="1"/>
  <c r="BC143"/>
  <c r="H143" s="1"/>
  <c r="P143"/>
  <c r="N143"/>
  <c r="J143"/>
  <c r="G143"/>
  <c r="F143"/>
  <c r="E143"/>
  <c r="D143"/>
  <c r="C143"/>
  <c r="B143"/>
  <c r="BJ142"/>
  <c r="O142" s="1"/>
  <c r="BI142"/>
  <c r="BH142"/>
  <c r="M142" s="1"/>
  <c r="BG142"/>
  <c r="L142" s="1"/>
  <c r="BF142"/>
  <c r="K142" s="1"/>
  <c r="BE142"/>
  <c r="BD142"/>
  <c r="I142" s="1"/>
  <c r="BC142"/>
  <c r="P142"/>
  <c r="N142"/>
  <c r="J142"/>
  <c r="H142"/>
  <c r="G142"/>
  <c r="F142"/>
  <c r="E142"/>
  <c r="D142"/>
  <c r="C142"/>
  <c r="B142"/>
  <c r="BJ141"/>
  <c r="O141" s="1"/>
  <c r="BI141"/>
  <c r="N141" s="1"/>
  <c r="BH141"/>
  <c r="M141" s="1"/>
  <c r="BG141"/>
  <c r="BF141"/>
  <c r="K141" s="1"/>
  <c r="BE141"/>
  <c r="J141" s="1"/>
  <c r="BD141"/>
  <c r="I141" s="1"/>
  <c r="BC141"/>
  <c r="P141"/>
  <c r="L141"/>
  <c r="H141"/>
  <c r="G141"/>
  <c r="F141"/>
  <c r="E141"/>
  <c r="D141"/>
  <c r="C141"/>
  <c r="B141"/>
  <c r="BJ140"/>
  <c r="O140" s="1"/>
  <c r="BI140"/>
  <c r="BH140"/>
  <c r="M140" s="1"/>
  <c r="BG140"/>
  <c r="BF140"/>
  <c r="K140" s="1"/>
  <c r="BE140"/>
  <c r="J140" s="1"/>
  <c r="BD140"/>
  <c r="I140" s="1"/>
  <c r="BC140"/>
  <c r="H140" s="1"/>
  <c r="P140"/>
  <c r="N140"/>
  <c r="L140"/>
  <c r="G140"/>
  <c r="F140"/>
  <c r="E140"/>
  <c r="D140"/>
  <c r="C140"/>
  <c r="B140"/>
  <c r="BJ139"/>
  <c r="O139" s="1"/>
  <c r="BI139"/>
  <c r="BH139"/>
  <c r="M139" s="1"/>
  <c r="BG139"/>
  <c r="L139" s="1"/>
  <c r="BF139"/>
  <c r="K139" s="1"/>
  <c r="BE139"/>
  <c r="BD139"/>
  <c r="I139" s="1"/>
  <c r="BC139"/>
  <c r="H139" s="1"/>
  <c r="P139"/>
  <c r="N139"/>
  <c r="J139"/>
  <c r="G139"/>
  <c r="F139"/>
  <c r="E139"/>
  <c r="D139"/>
  <c r="C139"/>
  <c r="B139"/>
  <c r="BJ138"/>
  <c r="O138" s="1"/>
  <c r="BI138"/>
  <c r="BH138"/>
  <c r="M138" s="1"/>
  <c r="BG138"/>
  <c r="L138" s="1"/>
  <c r="BF138"/>
  <c r="K138" s="1"/>
  <c r="BE138"/>
  <c r="BD138"/>
  <c r="I138" s="1"/>
  <c r="BC138"/>
  <c r="P138"/>
  <c r="N138"/>
  <c r="J138"/>
  <c r="H138"/>
  <c r="G138"/>
  <c r="F138"/>
  <c r="E138"/>
  <c r="D138"/>
  <c r="C138"/>
  <c r="B138"/>
  <c r="BJ137"/>
  <c r="O137" s="1"/>
  <c r="BI137"/>
  <c r="N137" s="1"/>
  <c r="BH137"/>
  <c r="M137" s="1"/>
  <c r="BG137"/>
  <c r="BF137"/>
  <c r="K137" s="1"/>
  <c r="BE137"/>
  <c r="J137" s="1"/>
  <c r="BD137"/>
  <c r="I137" s="1"/>
  <c r="BC137"/>
  <c r="P137"/>
  <c r="L137"/>
  <c r="H137"/>
  <c r="G137"/>
  <c r="F137"/>
  <c r="E137"/>
  <c r="D137"/>
  <c r="C137"/>
  <c r="B137"/>
  <c r="BJ136"/>
  <c r="O136" s="1"/>
  <c r="BI136"/>
  <c r="BH136"/>
  <c r="M136" s="1"/>
  <c r="BG136"/>
  <c r="BF136"/>
  <c r="K136" s="1"/>
  <c r="BE136"/>
  <c r="J136" s="1"/>
  <c r="BD136"/>
  <c r="I136" s="1"/>
  <c r="BC136"/>
  <c r="H136" s="1"/>
  <c r="P136"/>
  <c r="N136"/>
  <c r="L136"/>
  <c r="G136"/>
  <c r="F136"/>
  <c r="E136"/>
  <c r="D136"/>
  <c r="C136"/>
  <c r="B136"/>
  <c r="BJ135"/>
  <c r="O135" s="1"/>
  <c r="BI135"/>
  <c r="BH135"/>
  <c r="M135" s="1"/>
  <c r="BG135"/>
  <c r="L135" s="1"/>
  <c r="BF135"/>
  <c r="K135" s="1"/>
  <c r="BE135"/>
  <c r="BD135"/>
  <c r="I135" s="1"/>
  <c r="BC135"/>
  <c r="H135" s="1"/>
  <c r="P135"/>
  <c r="N135"/>
  <c r="J135"/>
  <c r="G135"/>
  <c r="F135"/>
  <c r="E135"/>
  <c r="D135"/>
  <c r="C135"/>
  <c r="B135"/>
  <c r="BJ134"/>
  <c r="O134" s="1"/>
  <c r="BI134"/>
  <c r="BH134"/>
  <c r="M134" s="1"/>
  <c r="BG134"/>
  <c r="L134" s="1"/>
  <c r="BF134"/>
  <c r="K134" s="1"/>
  <c r="BE134"/>
  <c r="BD134"/>
  <c r="I134" s="1"/>
  <c r="BC134"/>
  <c r="P134"/>
  <c r="N134"/>
  <c r="J134"/>
  <c r="H134"/>
  <c r="G134"/>
  <c r="F134"/>
  <c r="E134"/>
  <c r="D134"/>
  <c r="C134"/>
  <c r="B134"/>
  <c r="BJ133"/>
  <c r="O133" s="1"/>
  <c r="BI133"/>
  <c r="N133" s="1"/>
  <c r="BH133"/>
  <c r="M133" s="1"/>
  <c r="BG133"/>
  <c r="BF133"/>
  <c r="K133" s="1"/>
  <c r="BE133"/>
  <c r="J133" s="1"/>
  <c r="BD133"/>
  <c r="I133" s="1"/>
  <c r="BC133"/>
  <c r="P133"/>
  <c r="L133"/>
  <c r="H133"/>
  <c r="G133"/>
  <c r="F133"/>
  <c r="E133"/>
  <c r="D133"/>
  <c r="C133"/>
  <c r="B133"/>
  <c r="BJ132"/>
  <c r="O132" s="1"/>
  <c r="BI132"/>
  <c r="BH132"/>
  <c r="M132" s="1"/>
  <c r="BG132"/>
  <c r="BF132"/>
  <c r="K132" s="1"/>
  <c r="BE132"/>
  <c r="J132" s="1"/>
  <c r="BD132"/>
  <c r="I132" s="1"/>
  <c r="BC132"/>
  <c r="P132"/>
  <c r="N132"/>
  <c r="L132"/>
  <c r="H132"/>
  <c r="G132"/>
  <c r="F132"/>
  <c r="E132"/>
  <c r="D132"/>
  <c r="C132"/>
  <c r="B132"/>
  <c r="BJ131"/>
  <c r="O131" s="1"/>
  <c r="BI131"/>
  <c r="BH131"/>
  <c r="M131" s="1"/>
  <c r="BG131"/>
  <c r="L131" s="1"/>
  <c r="BF131"/>
  <c r="K131" s="1"/>
  <c r="BE131"/>
  <c r="BD131"/>
  <c r="I131" s="1"/>
  <c r="BC131"/>
  <c r="H131" s="1"/>
  <c r="P131"/>
  <c r="N131"/>
  <c r="J131"/>
  <c r="G131"/>
  <c r="F131"/>
  <c r="E131"/>
  <c r="D131"/>
  <c r="C131"/>
  <c r="B131"/>
  <c r="BJ130"/>
  <c r="O130" s="1"/>
  <c r="BI130"/>
  <c r="BH130"/>
  <c r="M130" s="1"/>
  <c r="BG130"/>
  <c r="L130" s="1"/>
  <c r="BF130"/>
  <c r="K130" s="1"/>
  <c r="BE130"/>
  <c r="BD130"/>
  <c r="I130" s="1"/>
  <c r="BC130"/>
  <c r="P130"/>
  <c r="N130"/>
  <c r="J130"/>
  <c r="H130"/>
  <c r="G130"/>
  <c r="F130"/>
  <c r="E130"/>
  <c r="D130"/>
  <c r="C130"/>
  <c r="B130"/>
  <c r="BJ129"/>
  <c r="O129" s="1"/>
  <c r="BI129"/>
  <c r="N129" s="1"/>
  <c r="BH129"/>
  <c r="M129" s="1"/>
  <c r="BG129"/>
  <c r="BF129"/>
  <c r="K129" s="1"/>
  <c r="BE129"/>
  <c r="J129" s="1"/>
  <c r="BD129"/>
  <c r="I129" s="1"/>
  <c r="BC129"/>
  <c r="P129"/>
  <c r="L129"/>
  <c r="H129"/>
  <c r="G129"/>
  <c r="F129"/>
  <c r="E129"/>
  <c r="D129"/>
  <c r="C129"/>
  <c r="B129"/>
  <c r="BJ128"/>
  <c r="O128" s="1"/>
  <c r="BI128"/>
  <c r="BH128"/>
  <c r="M128" s="1"/>
  <c r="BG128"/>
  <c r="BF128"/>
  <c r="K128" s="1"/>
  <c r="BE128"/>
  <c r="J128" s="1"/>
  <c r="BD128"/>
  <c r="I128" s="1"/>
  <c r="BC128"/>
  <c r="P128"/>
  <c r="N128"/>
  <c r="L128"/>
  <c r="H128"/>
  <c r="G128"/>
  <c r="F128"/>
  <c r="E128"/>
  <c r="D128"/>
  <c r="C128"/>
  <c r="B128"/>
  <c r="BJ127"/>
  <c r="O127" s="1"/>
  <c r="BI127"/>
  <c r="BH127"/>
  <c r="M127" s="1"/>
  <c r="BG127"/>
  <c r="L127" s="1"/>
  <c r="BF127"/>
  <c r="K127" s="1"/>
  <c r="BE127"/>
  <c r="BD127"/>
  <c r="I127" s="1"/>
  <c r="BC127"/>
  <c r="H127" s="1"/>
  <c r="P127"/>
  <c r="N127"/>
  <c r="J127"/>
  <c r="G127"/>
  <c r="F127"/>
  <c r="E127"/>
  <c r="D127"/>
  <c r="C127"/>
  <c r="B127"/>
  <c r="BJ126"/>
  <c r="O126" s="1"/>
  <c r="BI126"/>
  <c r="BH126"/>
  <c r="M126" s="1"/>
  <c r="BG126"/>
  <c r="L126" s="1"/>
  <c r="BF126"/>
  <c r="K126" s="1"/>
  <c r="BE126"/>
  <c r="BD126"/>
  <c r="I126" s="1"/>
  <c r="BC126"/>
  <c r="P126"/>
  <c r="N126"/>
  <c r="J126"/>
  <c r="H126"/>
  <c r="G126"/>
  <c r="F126"/>
  <c r="E126"/>
  <c r="D126"/>
  <c r="C126"/>
  <c r="B126"/>
  <c r="BJ125"/>
  <c r="O125" s="1"/>
  <c r="BI125"/>
  <c r="N125" s="1"/>
  <c r="BH125"/>
  <c r="M125" s="1"/>
  <c r="BG125"/>
  <c r="BF125"/>
  <c r="K125" s="1"/>
  <c r="BE125"/>
  <c r="J125" s="1"/>
  <c r="BD125"/>
  <c r="I125" s="1"/>
  <c r="BC125"/>
  <c r="P125"/>
  <c r="L125"/>
  <c r="H125"/>
  <c r="G125"/>
  <c r="F125"/>
  <c r="E125"/>
  <c r="D125"/>
  <c r="C125"/>
  <c r="B125"/>
  <c r="BJ124"/>
  <c r="O124" s="1"/>
  <c r="BI124"/>
  <c r="BH124"/>
  <c r="M124" s="1"/>
  <c r="BG124"/>
  <c r="BF124"/>
  <c r="K124" s="1"/>
  <c r="BE124"/>
  <c r="J124" s="1"/>
  <c r="BD124"/>
  <c r="I124" s="1"/>
  <c r="BC124"/>
  <c r="P124"/>
  <c r="N124"/>
  <c r="L124"/>
  <c r="H124"/>
  <c r="G124"/>
  <c r="F124"/>
  <c r="E124"/>
  <c r="D124"/>
  <c r="C124"/>
  <c r="B124"/>
  <c r="BJ123"/>
  <c r="O123" s="1"/>
  <c r="BI123"/>
  <c r="BH123"/>
  <c r="M123" s="1"/>
  <c r="BG123"/>
  <c r="L123" s="1"/>
  <c r="BF123"/>
  <c r="K123" s="1"/>
  <c r="BE123"/>
  <c r="BD123"/>
  <c r="I123" s="1"/>
  <c r="BC123"/>
  <c r="H123" s="1"/>
  <c r="P123"/>
  <c r="N123"/>
  <c r="J123"/>
  <c r="G123"/>
  <c r="F123"/>
  <c r="E123"/>
  <c r="D123"/>
  <c r="C123"/>
  <c r="B123"/>
  <c r="BJ122"/>
  <c r="O122" s="1"/>
  <c r="BI122"/>
  <c r="BH122"/>
  <c r="M122" s="1"/>
  <c r="BG122"/>
  <c r="L122" s="1"/>
  <c r="BF122"/>
  <c r="K122" s="1"/>
  <c r="BE122"/>
  <c r="BD122"/>
  <c r="I122" s="1"/>
  <c r="BC122"/>
  <c r="P122"/>
  <c r="N122"/>
  <c r="J122"/>
  <c r="H122"/>
  <c r="G122"/>
  <c r="F122"/>
  <c r="E122"/>
  <c r="D122"/>
  <c r="C122"/>
  <c r="B122"/>
  <c r="BJ121"/>
  <c r="O121" s="1"/>
  <c r="BI121"/>
  <c r="N121" s="1"/>
  <c r="BH121"/>
  <c r="M121" s="1"/>
  <c r="BG121"/>
  <c r="BF121"/>
  <c r="K121" s="1"/>
  <c r="BE121"/>
  <c r="J121" s="1"/>
  <c r="BD121"/>
  <c r="I121" s="1"/>
  <c r="BC121"/>
  <c r="P121"/>
  <c r="L121"/>
  <c r="H121"/>
  <c r="G121"/>
  <c r="F121"/>
  <c r="E121"/>
  <c r="D121"/>
  <c r="C121"/>
  <c r="B121"/>
  <c r="BJ120"/>
  <c r="O120" s="1"/>
  <c r="BI120"/>
  <c r="BH120"/>
  <c r="M120" s="1"/>
  <c r="BG120"/>
  <c r="BF120"/>
  <c r="K120" s="1"/>
  <c r="BE120"/>
  <c r="J120" s="1"/>
  <c r="BD120"/>
  <c r="I120" s="1"/>
  <c r="BC120"/>
  <c r="P120"/>
  <c r="N120"/>
  <c r="L120"/>
  <c r="H120"/>
  <c r="G120"/>
  <c r="F120"/>
  <c r="E120"/>
  <c r="D120"/>
  <c r="C120"/>
  <c r="B120"/>
  <c r="BJ119"/>
  <c r="O119" s="1"/>
  <c r="BI119"/>
  <c r="BH119"/>
  <c r="M119" s="1"/>
  <c r="BG119"/>
  <c r="L119" s="1"/>
  <c r="BF119"/>
  <c r="K119" s="1"/>
  <c r="BE119"/>
  <c r="BD119"/>
  <c r="I119" s="1"/>
  <c r="BC119"/>
  <c r="H119" s="1"/>
  <c r="P119"/>
  <c r="N119"/>
  <c r="J119"/>
  <c r="G119"/>
  <c r="F119"/>
  <c r="E119"/>
  <c r="D119"/>
  <c r="C119"/>
  <c r="B119"/>
  <c r="BJ118"/>
  <c r="O118" s="1"/>
  <c r="BI118"/>
  <c r="BH118"/>
  <c r="M118" s="1"/>
  <c r="BG118"/>
  <c r="L118" s="1"/>
  <c r="BF118"/>
  <c r="K118" s="1"/>
  <c r="BE118"/>
  <c r="BD118"/>
  <c r="I118" s="1"/>
  <c r="BC118"/>
  <c r="P118"/>
  <c r="N118"/>
  <c r="J118"/>
  <c r="H118"/>
  <c r="G118"/>
  <c r="F118"/>
  <c r="E118"/>
  <c r="D118"/>
  <c r="C118"/>
  <c r="B118"/>
  <c r="BJ117"/>
  <c r="O117" s="1"/>
  <c r="BI117"/>
  <c r="BH117"/>
  <c r="M117" s="1"/>
  <c r="BG117"/>
  <c r="BF117"/>
  <c r="K117" s="1"/>
  <c r="BE117"/>
  <c r="J117" s="1"/>
  <c r="BD117"/>
  <c r="I117" s="1"/>
  <c r="BC117"/>
  <c r="P117"/>
  <c r="N117"/>
  <c r="L117"/>
  <c r="H117"/>
  <c r="G117"/>
  <c r="F117"/>
  <c r="E117"/>
  <c r="D117"/>
  <c r="C117"/>
  <c r="B117"/>
  <c r="BJ116"/>
  <c r="O116" s="1"/>
  <c r="BI116"/>
  <c r="BH116"/>
  <c r="M116" s="1"/>
  <c r="BG116"/>
  <c r="BF116"/>
  <c r="K116" s="1"/>
  <c r="BE116"/>
  <c r="J116" s="1"/>
  <c r="BD116"/>
  <c r="I116" s="1"/>
  <c r="BC116"/>
  <c r="H116" s="1"/>
  <c r="P116"/>
  <c r="N116"/>
  <c r="L116"/>
  <c r="G116"/>
  <c r="F116"/>
  <c r="E116"/>
  <c r="D116"/>
  <c r="C116"/>
  <c r="B116"/>
  <c r="BJ115"/>
  <c r="O115" s="1"/>
  <c r="BI115"/>
  <c r="BH115"/>
  <c r="M115" s="1"/>
  <c r="BG115"/>
  <c r="L115" s="1"/>
  <c r="BF115"/>
  <c r="K115" s="1"/>
  <c r="BE115"/>
  <c r="BD115"/>
  <c r="I115" s="1"/>
  <c r="BC115"/>
  <c r="H115" s="1"/>
  <c r="P115"/>
  <c r="N115"/>
  <c r="J115"/>
  <c r="G115"/>
  <c r="F115"/>
  <c r="E115"/>
  <c r="D115"/>
  <c r="C115"/>
  <c r="B115"/>
  <c r="BJ114"/>
  <c r="O114" s="1"/>
  <c r="BI114"/>
  <c r="BH114"/>
  <c r="M114" s="1"/>
  <c r="BG114"/>
  <c r="L114" s="1"/>
  <c r="BF114"/>
  <c r="K114" s="1"/>
  <c r="BE114"/>
  <c r="BD114"/>
  <c r="I114" s="1"/>
  <c r="BC114"/>
  <c r="P114"/>
  <c r="N114"/>
  <c r="J114"/>
  <c r="H114"/>
  <c r="G114"/>
  <c r="F114"/>
  <c r="E114"/>
  <c r="D114"/>
  <c r="C114"/>
  <c r="B114"/>
  <c r="BJ113"/>
  <c r="O113" s="1"/>
  <c r="BI113"/>
  <c r="N113" s="1"/>
  <c r="BH113"/>
  <c r="M113" s="1"/>
  <c r="BG113"/>
  <c r="BF113"/>
  <c r="K113" s="1"/>
  <c r="BE113"/>
  <c r="J113" s="1"/>
  <c r="BD113"/>
  <c r="I113" s="1"/>
  <c r="BC113"/>
  <c r="P113"/>
  <c r="L113"/>
  <c r="H113"/>
  <c r="G113"/>
  <c r="F113"/>
  <c r="E113"/>
  <c r="D113"/>
  <c r="C113"/>
  <c r="B113"/>
  <c r="BJ112"/>
  <c r="O112" s="1"/>
  <c r="BI112"/>
  <c r="BH112"/>
  <c r="M112" s="1"/>
  <c r="BG112"/>
  <c r="BF112"/>
  <c r="K112" s="1"/>
  <c r="BE112"/>
  <c r="J112" s="1"/>
  <c r="BD112"/>
  <c r="I112" s="1"/>
  <c r="BC112"/>
  <c r="P112"/>
  <c r="N112"/>
  <c r="L112"/>
  <c r="H112"/>
  <c r="G112"/>
  <c r="F112"/>
  <c r="E112"/>
  <c r="D112"/>
  <c r="C112"/>
  <c r="B112"/>
  <c r="BJ111"/>
  <c r="O111" s="1"/>
  <c r="BI111"/>
  <c r="BH111"/>
  <c r="M111" s="1"/>
  <c r="BG111"/>
  <c r="L111" s="1"/>
  <c r="BF111"/>
  <c r="K111" s="1"/>
  <c r="BE111"/>
  <c r="BD111"/>
  <c r="I111" s="1"/>
  <c r="BC111"/>
  <c r="H111" s="1"/>
  <c r="P111"/>
  <c r="N111"/>
  <c r="J111"/>
  <c r="G111"/>
  <c r="F111"/>
  <c r="E111"/>
  <c r="D111"/>
  <c r="C111"/>
  <c r="B111"/>
  <c r="BJ110"/>
  <c r="O110" s="1"/>
  <c r="BI110"/>
  <c r="BH110"/>
  <c r="M110" s="1"/>
  <c r="BG110"/>
  <c r="L110" s="1"/>
  <c r="BF110"/>
  <c r="K110" s="1"/>
  <c r="BE110"/>
  <c r="BD110"/>
  <c r="I110" s="1"/>
  <c r="BC110"/>
  <c r="P110"/>
  <c r="N110"/>
  <c r="J110"/>
  <c r="H110"/>
  <c r="G110"/>
  <c r="F110"/>
  <c r="E110"/>
  <c r="D110"/>
  <c r="C110"/>
  <c r="B110"/>
  <c r="BJ109"/>
  <c r="O109" s="1"/>
  <c r="BI109"/>
  <c r="BH109"/>
  <c r="M109" s="1"/>
  <c r="BG109"/>
  <c r="BF109"/>
  <c r="K109" s="1"/>
  <c r="BE109"/>
  <c r="J109" s="1"/>
  <c r="BD109"/>
  <c r="I109" s="1"/>
  <c r="BC109"/>
  <c r="P109"/>
  <c r="N109"/>
  <c r="L109"/>
  <c r="H109"/>
  <c r="G109"/>
  <c r="F109"/>
  <c r="E109"/>
  <c r="D109"/>
  <c r="C109"/>
  <c r="B109"/>
  <c r="BJ108"/>
  <c r="O108" s="1"/>
  <c r="BI108"/>
  <c r="BH108"/>
  <c r="M108" s="1"/>
  <c r="BG108"/>
  <c r="BF108"/>
  <c r="K108" s="1"/>
  <c r="BE108"/>
  <c r="J108" s="1"/>
  <c r="BD108"/>
  <c r="I108" s="1"/>
  <c r="BC108"/>
  <c r="P108"/>
  <c r="N108"/>
  <c r="L108"/>
  <c r="H108"/>
  <c r="G108"/>
  <c r="F108"/>
  <c r="E108"/>
  <c r="D108"/>
  <c r="C108"/>
  <c r="B108"/>
  <c r="BJ107"/>
  <c r="O107" s="1"/>
  <c r="BI107"/>
  <c r="BH107"/>
  <c r="M107" s="1"/>
  <c r="BG107"/>
  <c r="L107" s="1"/>
  <c r="BF107"/>
  <c r="K107" s="1"/>
  <c r="BE107"/>
  <c r="BD107"/>
  <c r="I107" s="1"/>
  <c r="BC107"/>
  <c r="H107" s="1"/>
  <c r="P107"/>
  <c r="N107"/>
  <c r="J107"/>
  <c r="G107"/>
  <c r="F107"/>
  <c r="E107"/>
  <c r="D107"/>
  <c r="C107"/>
  <c r="B107"/>
  <c r="BJ106"/>
  <c r="O106" s="1"/>
  <c r="BI106"/>
  <c r="BH106"/>
  <c r="M106" s="1"/>
  <c r="BG106"/>
  <c r="L106" s="1"/>
  <c r="BF106"/>
  <c r="K106" s="1"/>
  <c r="BE106"/>
  <c r="BD106"/>
  <c r="I106" s="1"/>
  <c r="BC106"/>
  <c r="P106"/>
  <c r="N106"/>
  <c r="J106"/>
  <c r="H106"/>
  <c r="G106"/>
  <c r="F106"/>
  <c r="E106"/>
  <c r="D106"/>
  <c r="C106"/>
  <c r="B106"/>
  <c r="BJ105"/>
  <c r="O105" s="1"/>
  <c r="BI105"/>
  <c r="N105" s="1"/>
  <c r="BH105"/>
  <c r="M105" s="1"/>
  <c r="BG105"/>
  <c r="BF105"/>
  <c r="K105" s="1"/>
  <c r="BE105"/>
  <c r="J105" s="1"/>
  <c r="BD105"/>
  <c r="I105" s="1"/>
  <c r="BC105"/>
  <c r="P105"/>
  <c r="L105"/>
  <c r="H105"/>
  <c r="G105"/>
  <c r="F105"/>
  <c r="E105"/>
  <c r="D105"/>
  <c r="C105"/>
  <c r="B105"/>
  <c r="BJ104"/>
  <c r="O104" s="1"/>
  <c r="BI104"/>
  <c r="BH104"/>
  <c r="M104" s="1"/>
  <c r="BG104"/>
  <c r="BF104"/>
  <c r="K104" s="1"/>
  <c r="BE104"/>
  <c r="J104" s="1"/>
  <c r="BD104"/>
  <c r="I104" s="1"/>
  <c r="BC104"/>
  <c r="P104"/>
  <c r="N104"/>
  <c r="L104"/>
  <c r="H104"/>
  <c r="G104"/>
  <c r="F104"/>
  <c r="E104"/>
  <c r="D104"/>
  <c r="C104"/>
  <c r="B104"/>
  <c r="BJ103"/>
  <c r="O103" s="1"/>
  <c r="BI103"/>
  <c r="BH103"/>
  <c r="M103" s="1"/>
  <c r="BG103"/>
  <c r="L103" s="1"/>
  <c r="BF103"/>
  <c r="K103" s="1"/>
  <c r="BE103"/>
  <c r="BD103"/>
  <c r="I103" s="1"/>
  <c r="BC103"/>
  <c r="H103" s="1"/>
  <c r="P103"/>
  <c r="N103"/>
  <c r="J103"/>
  <c r="G103"/>
  <c r="F103"/>
  <c r="E103"/>
  <c r="D103"/>
  <c r="C103"/>
  <c r="B103"/>
  <c r="BJ102"/>
  <c r="O102" s="1"/>
  <c r="BI102"/>
  <c r="BH102"/>
  <c r="M102" s="1"/>
  <c r="BG102"/>
  <c r="L102" s="1"/>
  <c r="BF102"/>
  <c r="K102" s="1"/>
  <c r="BE102"/>
  <c r="BD102"/>
  <c r="I102" s="1"/>
  <c r="BC102"/>
  <c r="P102"/>
  <c r="N102"/>
  <c r="J102"/>
  <c r="H102"/>
  <c r="G102"/>
  <c r="F102"/>
  <c r="E102"/>
  <c r="D102"/>
  <c r="C102"/>
  <c r="B102"/>
  <c r="BJ101"/>
  <c r="O101" s="1"/>
  <c r="BI101"/>
  <c r="BH101"/>
  <c r="M101" s="1"/>
  <c r="BG101"/>
  <c r="BF101"/>
  <c r="K101" s="1"/>
  <c r="BE101"/>
  <c r="J101" s="1"/>
  <c r="BD101"/>
  <c r="I101" s="1"/>
  <c r="BC101"/>
  <c r="P101"/>
  <c r="N101"/>
  <c r="L101"/>
  <c r="H101"/>
  <c r="G101"/>
  <c r="F101"/>
  <c r="E101"/>
  <c r="D101"/>
  <c r="C101"/>
  <c r="B101"/>
  <c r="BJ100"/>
  <c r="O100" s="1"/>
  <c r="BI100"/>
  <c r="BH100"/>
  <c r="M100" s="1"/>
  <c r="BG100"/>
  <c r="BF100"/>
  <c r="K100" s="1"/>
  <c r="BE100"/>
  <c r="J100" s="1"/>
  <c r="BD100"/>
  <c r="I100" s="1"/>
  <c r="BC100"/>
  <c r="P100"/>
  <c r="N100"/>
  <c r="L100"/>
  <c r="H100"/>
  <c r="G100"/>
  <c r="F100"/>
  <c r="E100"/>
  <c r="D100"/>
  <c r="C100"/>
  <c r="B100"/>
  <c r="BJ99"/>
  <c r="O99" s="1"/>
  <c r="BI99"/>
  <c r="BH99"/>
  <c r="M99" s="1"/>
  <c r="BG99"/>
  <c r="L99" s="1"/>
  <c r="BF99"/>
  <c r="K99" s="1"/>
  <c r="BE99"/>
  <c r="BD99"/>
  <c r="I99" s="1"/>
  <c r="BC99"/>
  <c r="H99" s="1"/>
  <c r="P99"/>
  <c r="N99"/>
  <c r="J99"/>
  <c r="G99"/>
  <c r="F99"/>
  <c r="E99"/>
  <c r="D99"/>
  <c r="C99"/>
  <c r="B99"/>
  <c r="BJ98"/>
  <c r="O98" s="1"/>
  <c r="BI98"/>
  <c r="BH98"/>
  <c r="M98" s="1"/>
  <c r="BG98"/>
  <c r="L98" s="1"/>
  <c r="BF98"/>
  <c r="K98" s="1"/>
  <c r="BE98"/>
  <c r="BD98"/>
  <c r="I98" s="1"/>
  <c r="BC98"/>
  <c r="P98"/>
  <c r="N98"/>
  <c r="J98"/>
  <c r="H98"/>
  <c r="G98"/>
  <c r="F98"/>
  <c r="E98"/>
  <c r="D98"/>
  <c r="C98"/>
  <c r="B98"/>
  <c r="BJ97"/>
  <c r="O97" s="1"/>
  <c r="BI97"/>
  <c r="N97" s="1"/>
  <c r="BH97"/>
  <c r="M97" s="1"/>
  <c r="BG97"/>
  <c r="BF97"/>
  <c r="K97" s="1"/>
  <c r="BE97"/>
  <c r="J97" s="1"/>
  <c r="BD97"/>
  <c r="I97" s="1"/>
  <c r="BC97"/>
  <c r="P97"/>
  <c r="L97"/>
  <c r="H97"/>
  <c r="G97"/>
  <c r="F97"/>
  <c r="E97"/>
  <c r="D97"/>
  <c r="C97"/>
  <c r="B97"/>
  <c r="BJ96"/>
  <c r="O96" s="1"/>
  <c r="BI96"/>
  <c r="BH96"/>
  <c r="M96" s="1"/>
  <c r="BG96"/>
  <c r="BF96"/>
  <c r="K96" s="1"/>
  <c r="BE96"/>
  <c r="J96" s="1"/>
  <c r="BD96"/>
  <c r="I96" s="1"/>
  <c r="BC96"/>
  <c r="H96" s="1"/>
  <c r="P96"/>
  <c r="N96"/>
  <c r="L96"/>
  <c r="G96"/>
  <c r="F96"/>
  <c r="E96"/>
  <c r="D96"/>
  <c r="C96"/>
  <c r="B96"/>
  <c r="BJ95"/>
  <c r="O95" s="1"/>
  <c r="BI95"/>
  <c r="BH95"/>
  <c r="M95" s="1"/>
  <c r="BG95"/>
  <c r="L95" s="1"/>
  <c r="BF95"/>
  <c r="K95" s="1"/>
  <c r="BE95"/>
  <c r="BD95"/>
  <c r="I95" s="1"/>
  <c r="BC95"/>
  <c r="H95" s="1"/>
  <c r="P95"/>
  <c r="N95"/>
  <c r="J95"/>
  <c r="G95"/>
  <c r="F95"/>
  <c r="E95"/>
  <c r="D95"/>
  <c r="C95"/>
  <c r="B95"/>
  <c r="BJ94"/>
  <c r="O94" s="1"/>
  <c r="BI94"/>
  <c r="BH94"/>
  <c r="M94" s="1"/>
  <c r="BG94"/>
  <c r="L94" s="1"/>
  <c r="BF94"/>
  <c r="K94" s="1"/>
  <c r="BE94"/>
  <c r="BD94"/>
  <c r="I94" s="1"/>
  <c r="BC94"/>
  <c r="P94"/>
  <c r="N94"/>
  <c r="J94"/>
  <c r="H94"/>
  <c r="G94"/>
  <c r="F94"/>
  <c r="E94"/>
  <c r="D94"/>
  <c r="C94"/>
  <c r="B94"/>
  <c r="BJ93"/>
  <c r="O93" s="1"/>
  <c r="BI93"/>
  <c r="N93" s="1"/>
  <c r="BH93"/>
  <c r="M93" s="1"/>
  <c r="BG93"/>
  <c r="BF93"/>
  <c r="K93" s="1"/>
  <c r="BE93"/>
  <c r="J93" s="1"/>
  <c r="BD93"/>
  <c r="I93" s="1"/>
  <c r="BC93"/>
  <c r="P93"/>
  <c r="L93"/>
  <c r="H93"/>
  <c r="G93"/>
  <c r="F93"/>
  <c r="E93"/>
  <c r="D93"/>
  <c r="C93"/>
  <c r="B93"/>
  <c r="BJ92"/>
  <c r="O92" s="1"/>
  <c r="BI92"/>
  <c r="BH92"/>
  <c r="M92" s="1"/>
  <c r="BG92"/>
  <c r="BF92"/>
  <c r="K92" s="1"/>
  <c r="BE92"/>
  <c r="J92" s="1"/>
  <c r="BD92"/>
  <c r="I92" s="1"/>
  <c r="BC92"/>
  <c r="H92" s="1"/>
  <c r="P92"/>
  <c r="N92"/>
  <c r="L92"/>
  <c r="G92"/>
  <c r="F92"/>
  <c r="E92"/>
  <c r="D92"/>
  <c r="C92"/>
  <c r="B92"/>
  <c r="BJ91"/>
  <c r="O91" s="1"/>
  <c r="BI91"/>
  <c r="BH91"/>
  <c r="M91" s="1"/>
  <c r="BG91"/>
  <c r="L91" s="1"/>
  <c r="BF91"/>
  <c r="K91" s="1"/>
  <c r="BE91"/>
  <c r="BD91"/>
  <c r="I91" s="1"/>
  <c r="BC91"/>
  <c r="H91" s="1"/>
  <c r="P91"/>
  <c r="N91"/>
  <c r="J91"/>
  <c r="G91"/>
  <c r="F91"/>
  <c r="E91"/>
  <c r="D91"/>
  <c r="C91"/>
  <c r="B91"/>
  <c r="BJ90"/>
  <c r="O90" s="1"/>
  <c r="BI90"/>
  <c r="BH90"/>
  <c r="M90" s="1"/>
  <c r="BG90"/>
  <c r="L90" s="1"/>
  <c r="BF90"/>
  <c r="K90" s="1"/>
  <c r="BE90"/>
  <c r="BD90"/>
  <c r="I90" s="1"/>
  <c r="BC90"/>
  <c r="P90"/>
  <c r="N90"/>
  <c r="J90"/>
  <c r="H90"/>
  <c r="G90"/>
  <c r="F90"/>
  <c r="E90"/>
  <c r="D90"/>
  <c r="C90"/>
  <c r="B90"/>
  <c r="BJ89"/>
  <c r="O89" s="1"/>
  <c r="BI89"/>
  <c r="N89" s="1"/>
  <c r="BH89"/>
  <c r="M89" s="1"/>
  <c r="BG89"/>
  <c r="BF89"/>
  <c r="K89" s="1"/>
  <c r="BE89"/>
  <c r="J89" s="1"/>
  <c r="BD89"/>
  <c r="I89" s="1"/>
  <c r="BC89"/>
  <c r="P89"/>
  <c r="L89"/>
  <c r="H89"/>
  <c r="G89"/>
  <c r="F89"/>
  <c r="E89"/>
  <c r="D89"/>
  <c r="C89"/>
  <c r="B89"/>
  <c r="BJ88"/>
  <c r="O88" s="1"/>
  <c r="BI88"/>
  <c r="BH88"/>
  <c r="M88" s="1"/>
  <c r="BG88"/>
  <c r="BF88"/>
  <c r="K88" s="1"/>
  <c r="BE88"/>
  <c r="J88" s="1"/>
  <c r="BD88"/>
  <c r="I88" s="1"/>
  <c r="BC88"/>
  <c r="P88"/>
  <c r="N88"/>
  <c r="L88"/>
  <c r="H88"/>
  <c r="G88"/>
  <c r="F88"/>
  <c r="E88"/>
  <c r="D88"/>
  <c r="C88"/>
  <c r="B88"/>
  <c r="BJ87"/>
  <c r="O87" s="1"/>
  <c r="BI87"/>
  <c r="BH87"/>
  <c r="M87" s="1"/>
  <c r="BG87"/>
  <c r="L87" s="1"/>
  <c r="BF87"/>
  <c r="K87" s="1"/>
  <c r="BE87"/>
  <c r="BD87"/>
  <c r="I87" s="1"/>
  <c r="BC87"/>
  <c r="H87" s="1"/>
  <c r="P87"/>
  <c r="N87"/>
  <c r="J87"/>
  <c r="G87"/>
  <c r="F87"/>
  <c r="E87"/>
  <c r="D87"/>
  <c r="C87"/>
  <c r="B87"/>
  <c r="BJ86"/>
  <c r="O86" s="1"/>
  <c r="BI86"/>
  <c r="BH86"/>
  <c r="M86" s="1"/>
  <c r="BG86"/>
  <c r="L86" s="1"/>
  <c r="BF86"/>
  <c r="K86" s="1"/>
  <c r="BE86"/>
  <c r="BD86"/>
  <c r="I86" s="1"/>
  <c r="BC86"/>
  <c r="P86"/>
  <c r="N86"/>
  <c r="J86"/>
  <c r="H86"/>
  <c r="G86"/>
  <c r="F86"/>
  <c r="E86"/>
  <c r="D86"/>
  <c r="C86"/>
  <c r="B86"/>
  <c r="BJ85"/>
  <c r="O85" s="1"/>
  <c r="BI85"/>
  <c r="N85" s="1"/>
  <c r="BH85"/>
  <c r="M85" s="1"/>
  <c r="BG85"/>
  <c r="BF85"/>
  <c r="K85" s="1"/>
  <c r="BE85"/>
  <c r="J85" s="1"/>
  <c r="BD85"/>
  <c r="I85" s="1"/>
  <c r="BC85"/>
  <c r="P85"/>
  <c r="L85"/>
  <c r="H85"/>
  <c r="G85"/>
  <c r="F85"/>
  <c r="E85"/>
  <c r="D85"/>
  <c r="C85"/>
  <c r="B85"/>
  <c r="BJ84"/>
  <c r="O84" s="1"/>
  <c r="BI84"/>
  <c r="BH84"/>
  <c r="M84" s="1"/>
  <c r="BG84"/>
  <c r="BF84"/>
  <c r="K84" s="1"/>
  <c r="BE84"/>
  <c r="J84" s="1"/>
  <c r="BD84"/>
  <c r="I84" s="1"/>
  <c r="BC84"/>
  <c r="H84" s="1"/>
  <c r="P84"/>
  <c r="N84"/>
  <c r="L84"/>
  <c r="G84"/>
  <c r="F84"/>
  <c r="E84"/>
  <c r="D84"/>
  <c r="C84"/>
  <c r="B84"/>
  <c r="BJ83"/>
  <c r="O83" s="1"/>
  <c r="BI83"/>
  <c r="BH83"/>
  <c r="M83" s="1"/>
  <c r="BG83"/>
  <c r="L83" s="1"/>
  <c r="BF83"/>
  <c r="K83" s="1"/>
  <c r="BE83"/>
  <c r="BD83"/>
  <c r="I83" s="1"/>
  <c r="BC83"/>
  <c r="H83" s="1"/>
  <c r="P83"/>
  <c r="N83"/>
  <c r="J83"/>
  <c r="G83"/>
  <c r="F83"/>
  <c r="E83"/>
  <c r="D83"/>
  <c r="C83"/>
  <c r="B83"/>
  <c r="BJ82"/>
  <c r="O82" s="1"/>
  <c r="BI82"/>
  <c r="BH82"/>
  <c r="M82" s="1"/>
  <c r="BG82"/>
  <c r="L82" s="1"/>
  <c r="BF82"/>
  <c r="K82" s="1"/>
  <c r="BE82"/>
  <c r="BD82"/>
  <c r="I82" s="1"/>
  <c r="BC82"/>
  <c r="P82"/>
  <c r="N82"/>
  <c r="J82"/>
  <c r="H82"/>
  <c r="G82"/>
  <c r="F82"/>
  <c r="E82"/>
  <c r="D82"/>
  <c r="C82"/>
  <c r="B82"/>
  <c r="BJ81"/>
  <c r="O81" s="1"/>
  <c r="BI81"/>
  <c r="N81" s="1"/>
  <c r="BH81"/>
  <c r="M81" s="1"/>
  <c r="BG81"/>
  <c r="BF81"/>
  <c r="K81" s="1"/>
  <c r="BE81"/>
  <c r="J81" s="1"/>
  <c r="BD81"/>
  <c r="I81" s="1"/>
  <c r="BC81"/>
  <c r="P81"/>
  <c r="L81"/>
  <c r="H81"/>
  <c r="G81"/>
  <c r="F81"/>
  <c r="E81"/>
  <c r="D81"/>
  <c r="C81"/>
  <c r="B81"/>
  <c r="BJ80"/>
  <c r="O80" s="1"/>
  <c r="BI80"/>
  <c r="BH80"/>
  <c r="M80" s="1"/>
  <c r="BG80"/>
  <c r="BF80"/>
  <c r="K80" s="1"/>
  <c r="BE80"/>
  <c r="J80" s="1"/>
  <c r="BD80"/>
  <c r="I80" s="1"/>
  <c r="BC80"/>
  <c r="P80"/>
  <c r="N80"/>
  <c r="L80"/>
  <c r="H80"/>
  <c r="G80"/>
  <c r="F80"/>
  <c r="E80"/>
  <c r="D80"/>
  <c r="C80"/>
  <c r="B80"/>
  <c r="BJ79"/>
  <c r="O79" s="1"/>
  <c r="BI79"/>
  <c r="BH79"/>
  <c r="M79" s="1"/>
  <c r="BG79"/>
  <c r="L79" s="1"/>
  <c r="BF79"/>
  <c r="K79" s="1"/>
  <c r="BE79"/>
  <c r="BD79"/>
  <c r="I79" s="1"/>
  <c r="BC79"/>
  <c r="H79" s="1"/>
  <c r="P79"/>
  <c r="N79"/>
  <c r="J79"/>
  <c r="G79"/>
  <c r="F79"/>
  <c r="E79"/>
  <c r="D79"/>
  <c r="C79"/>
  <c r="B79"/>
  <c r="BJ78"/>
  <c r="O78" s="1"/>
  <c r="BI78"/>
  <c r="BH78"/>
  <c r="M78" s="1"/>
  <c r="BG78"/>
  <c r="L78" s="1"/>
  <c r="BF78"/>
  <c r="K78" s="1"/>
  <c r="BE78"/>
  <c r="BD78"/>
  <c r="I78" s="1"/>
  <c r="BC78"/>
  <c r="P78"/>
  <c r="N78"/>
  <c r="J78"/>
  <c r="H78"/>
  <c r="G78"/>
  <c r="F78"/>
  <c r="E78"/>
  <c r="D78"/>
  <c r="C78"/>
  <c r="B78"/>
  <c r="BJ77"/>
  <c r="O77" s="1"/>
  <c r="BI77"/>
  <c r="BH77"/>
  <c r="M77" s="1"/>
  <c r="BG77"/>
  <c r="BF77"/>
  <c r="K77" s="1"/>
  <c r="BE77"/>
  <c r="J77" s="1"/>
  <c r="BD77"/>
  <c r="I77" s="1"/>
  <c r="BC77"/>
  <c r="P77"/>
  <c r="N77"/>
  <c r="L77"/>
  <c r="H77"/>
  <c r="G77"/>
  <c r="F77"/>
  <c r="E77"/>
  <c r="D77"/>
  <c r="C77"/>
  <c r="B77"/>
  <c r="BJ76"/>
  <c r="O76" s="1"/>
  <c r="BI76"/>
  <c r="BH76"/>
  <c r="M76" s="1"/>
  <c r="BG76"/>
  <c r="BF76"/>
  <c r="K76" s="1"/>
  <c r="BE76"/>
  <c r="J76" s="1"/>
  <c r="BD76"/>
  <c r="I76" s="1"/>
  <c r="BC76"/>
  <c r="H76" s="1"/>
  <c r="P76"/>
  <c r="N76"/>
  <c r="L76"/>
  <c r="G76"/>
  <c r="F76"/>
  <c r="E76"/>
  <c r="D76"/>
  <c r="C76"/>
  <c r="B76"/>
  <c r="BJ75"/>
  <c r="O75" s="1"/>
  <c r="BI75"/>
  <c r="BH75"/>
  <c r="M75" s="1"/>
  <c r="BG75"/>
  <c r="L75" s="1"/>
  <c r="BF75"/>
  <c r="K75" s="1"/>
  <c r="BE75"/>
  <c r="BD75"/>
  <c r="I75" s="1"/>
  <c r="BC75"/>
  <c r="H75" s="1"/>
  <c r="P75"/>
  <c r="N75"/>
  <c r="J75"/>
  <c r="G75"/>
  <c r="F75"/>
  <c r="E75"/>
  <c r="D75"/>
  <c r="C75"/>
  <c r="B75"/>
  <c r="BJ74"/>
  <c r="O74" s="1"/>
  <c r="BI74"/>
  <c r="BH74"/>
  <c r="M74" s="1"/>
  <c r="BG74"/>
  <c r="L74" s="1"/>
  <c r="BF74"/>
  <c r="K74" s="1"/>
  <c r="BE74"/>
  <c r="BD74"/>
  <c r="I74" s="1"/>
  <c r="BC74"/>
  <c r="P74"/>
  <c r="N74"/>
  <c r="J74"/>
  <c r="H74"/>
  <c r="G74"/>
  <c r="F74"/>
  <c r="E74"/>
  <c r="D74"/>
  <c r="C74"/>
  <c r="B74"/>
  <c r="BJ73"/>
  <c r="O73" s="1"/>
  <c r="BI73"/>
  <c r="N73" s="1"/>
  <c r="BH73"/>
  <c r="M73" s="1"/>
  <c r="BG73"/>
  <c r="BF73"/>
  <c r="K73" s="1"/>
  <c r="BE73"/>
  <c r="J73" s="1"/>
  <c r="BD73"/>
  <c r="I73" s="1"/>
  <c r="BC73"/>
  <c r="P73"/>
  <c r="L73"/>
  <c r="H73"/>
  <c r="G73"/>
  <c r="F73"/>
  <c r="E73"/>
  <c r="D73"/>
  <c r="C73"/>
  <c r="B73"/>
  <c r="BJ72"/>
  <c r="O72" s="1"/>
  <c r="BI72"/>
  <c r="BH72"/>
  <c r="M72" s="1"/>
  <c r="BG72"/>
  <c r="BF72"/>
  <c r="K72" s="1"/>
  <c r="BE72"/>
  <c r="J72" s="1"/>
  <c r="BD72"/>
  <c r="I72" s="1"/>
  <c r="BC72"/>
  <c r="H72" s="1"/>
  <c r="P72"/>
  <c r="N72"/>
  <c r="L72"/>
  <c r="G72"/>
  <c r="F72"/>
  <c r="E72"/>
  <c r="D72"/>
  <c r="C72"/>
  <c r="B72"/>
  <c r="BJ71"/>
  <c r="O71" s="1"/>
  <c r="BI71"/>
  <c r="BH71"/>
  <c r="M71" s="1"/>
  <c r="BG71"/>
  <c r="L71" s="1"/>
  <c r="BF71"/>
  <c r="K71" s="1"/>
  <c r="BE71"/>
  <c r="BD71"/>
  <c r="I71" s="1"/>
  <c r="BC71"/>
  <c r="H71" s="1"/>
  <c r="P71"/>
  <c r="N71"/>
  <c r="J71"/>
  <c r="G71"/>
  <c r="F71"/>
  <c r="E71"/>
  <c r="D71"/>
  <c r="C71"/>
  <c r="B71"/>
  <c r="BJ70"/>
  <c r="O70" s="1"/>
  <c r="BI70"/>
  <c r="BH70"/>
  <c r="M70" s="1"/>
  <c r="BG70"/>
  <c r="L70" s="1"/>
  <c r="BF70"/>
  <c r="K70" s="1"/>
  <c r="BE70"/>
  <c r="BD70"/>
  <c r="I70" s="1"/>
  <c r="BC70"/>
  <c r="P70"/>
  <c r="N70"/>
  <c r="J70"/>
  <c r="H70"/>
  <c r="G70"/>
  <c r="F70"/>
  <c r="E70"/>
  <c r="D70"/>
  <c r="C70"/>
  <c r="B70"/>
  <c r="BJ69"/>
  <c r="O69" s="1"/>
  <c r="BI69"/>
  <c r="N69" s="1"/>
  <c r="BH69"/>
  <c r="M69" s="1"/>
  <c r="BG69"/>
  <c r="BF69"/>
  <c r="K69" s="1"/>
  <c r="BE69"/>
  <c r="J69" s="1"/>
  <c r="BD69"/>
  <c r="I69" s="1"/>
  <c r="BC69"/>
  <c r="P69"/>
  <c r="L69"/>
  <c r="H69"/>
  <c r="G69"/>
  <c r="F69"/>
  <c r="E69"/>
  <c r="D69"/>
  <c r="C69"/>
  <c r="B69"/>
  <c r="BJ68"/>
  <c r="O68" s="1"/>
  <c r="BI68"/>
  <c r="BH68"/>
  <c r="M68" s="1"/>
  <c r="BG68"/>
  <c r="BF68"/>
  <c r="K68" s="1"/>
  <c r="BE68"/>
  <c r="J68" s="1"/>
  <c r="BD68"/>
  <c r="I68" s="1"/>
  <c r="BC68"/>
  <c r="H68" s="1"/>
  <c r="P68"/>
  <c r="N68"/>
  <c r="L68"/>
  <c r="G68"/>
  <c r="F68"/>
  <c r="E68"/>
  <c r="D68"/>
  <c r="C68"/>
  <c r="B68"/>
  <c r="BJ67"/>
  <c r="O67" s="1"/>
  <c r="BI67"/>
  <c r="BH67"/>
  <c r="M67" s="1"/>
  <c r="BG67"/>
  <c r="L67" s="1"/>
  <c r="BF67"/>
  <c r="K67" s="1"/>
  <c r="BE67"/>
  <c r="BD67"/>
  <c r="I67" s="1"/>
  <c r="BC67"/>
  <c r="H67" s="1"/>
  <c r="P67"/>
  <c r="N67"/>
  <c r="J67"/>
  <c r="G67"/>
  <c r="F67"/>
  <c r="E67"/>
  <c r="D67"/>
  <c r="C67"/>
  <c r="B67"/>
  <c r="BJ66"/>
  <c r="O66" s="1"/>
  <c r="BI66"/>
  <c r="BH66"/>
  <c r="M66" s="1"/>
  <c r="BG66"/>
  <c r="L66" s="1"/>
  <c r="BF66"/>
  <c r="K66" s="1"/>
  <c r="BE66"/>
  <c r="BD66"/>
  <c r="I66" s="1"/>
  <c r="BC66"/>
  <c r="P66"/>
  <c r="N66"/>
  <c r="J66"/>
  <c r="H66"/>
  <c r="G66"/>
  <c r="F66"/>
  <c r="E66"/>
  <c r="D66"/>
  <c r="C66"/>
  <c r="B66"/>
  <c r="BJ65"/>
  <c r="O65" s="1"/>
  <c r="BI65"/>
  <c r="N65" s="1"/>
  <c r="BH65"/>
  <c r="M65" s="1"/>
  <c r="BG65"/>
  <c r="BF65"/>
  <c r="K65" s="1"/>
  <c r="BE65"/>
  <c r="J65" s="1"/>
  <c r="BD65"/>
  <c r="I65" s="1"/>
  <c r="BC65"/>
  <c r="P65"/>
  <c r="L65"/>
  <c r="H65"/>
  <c r="G65"/>
  <c r="F65"/>
  <c r="E65"/>
  <c r="D65"/>
  <c r="C65"/>
  <c r="B65"/>
  <c r="BJ64"/>
  <c r="O64" s="1"/>
  <c r="BI64"/>
  <c r="BH64"/>
  <c r="M64" s="1"/>
  <c r="BG64"/>
  <c r="BF64"/>
  <c r="K64" s="1"/>
  <c r="BE64"/>
  <c r="J64" s="1"/>
  <c r="BD64"/>
  <c r="I64" s="1"/>
  <c r="BC64"/>
  <c r="H64" s="1"/>
  <c r="P64"/>
  <c r="N64"/>
  <c r="L64"/>
  <c r="G64"/>
  <c r="F64"/>
  <c r="E64"/>
  <c r="D64"/>
  <c r="C64"/>
  <c r="B64"/>
  <c r="BJ63"/>
  <c r="O63" s="1"/>
  <c r="BI63"/>
  <c r="BH63"/>
  <c r="M63" s="1"/>
  <c r="BG63"/>
  <c r="L63" s="1"/>
  <c r="BF63"/>
  <c r="K63" s="1"/>
  <c r="BE63"/>
  <c r="BD63"/>
  <c r="I63" s="1"/>
  <c r="BC63"/>
  <c r="H63" s="1"/>
  <c r="P63"/>
  <c r="N63"/>
  <c r="J63"/>
  <c r="G63"/>
  <c r="F63"/>
  <c r="E63"/>
  <c r="D63"/>
  <c r="C63"/>
  <c r="B63"/>
  <c r="BJ62"/>
  <c r="O62" s="1"/>
  <c r="BI62"/>
  <c r="BH62"/>
  <c r="M62" s="1"/>
  <c r="BG62"/>
  <c r="L62" s="1"/>
  <c r="BF62"/>
  <c r="K62" s="1"/>
  <c r="BE62"/>
  <c r="BD62"/>
  <c r="I62" s="1"/>
  <c r="BC62"/>
  <c r="P62"/>
  <c r="N62"/>
  <c r="J62"/>
  <c r="H62"/>
  <c r="G62"/>
  <c r="F62"/>
  <c r="E62"/>
  <c r="D62"/>
  <c r="C62"/>
  <c r="B62"/>
  <c r="BJ61"/>
  <c r="O61" s="1"/>
  <c r="BI61"/>
  <c r="N61" s="1"/>
  <c r="BH61"/>
  <c r="M61" s="1"/>
  <c r="BG61"/>
  <c r="BF61"/>
  <c r="K61" s="1"/>
  <c r="BE61"/>
  <c r="J61" s="1"/>
  <c r="BD61"/>
  <c r="I61" s="1"/>
  <c r="BC61"/>
  <c r="P61"/>
  <c r="L61"/>
  <c r="H61"/>
  <c r="G61"/>
  <c r="F61"/>
  <c r="E61"/>
  <c r="D61"/>
  <c r="C61"/>
  <c r="B61"/>
  <c r="BJ60"/>
  <c r="O60" s="1"/>
  <c r="BI60"/>
  <c r="BH60"/>
  <c r="M60" s="1"/>
  <c r="BG60"/>
  <c r="BF60"/>
  <c r="K60" s="1"/>
  <c r="BE60"/>
  <c r="J60" s="1"/>
  <c r="BD60"/>
  <c r="I60" s="1"/>
  <c r="BC60"/>
  <c r="H60" s="1"/>
  <c r="P60"/>
  <c r="N60"/>
  <c r="L60"/>
  <c r="G60"/>
  <c r="F60"/>
  <c r="E60"/>
  <c r="D60"/>
  <c r="C60"/>
  <c r="B60"/>
  <c r="BJ59"/>
  <c r="O59" s="1"/>
  <c r="BI59"/>
  <c r="BH59"/>
  <c r="M59" s="1"/>
  <c r="BG59"/>
  <c r="L59" s="1"/>
  <c r="BF59"/>
  <c r="K59" s="1"/>
  <c r="BE59"/>
  <c r="BD59"/>
  <c r="I59" s="1"/>
  <c r="BC59"/>
  <c r="H59" s="1"/>
  <c r="P59"/>
  <c r="N59"/>
  <c r="J59"/>
  <c r="G59"/>
  <c r="F59"/>
  <c r="E59"/>
  <c r="D59"/>
  <c r="C59"/>
  <c r="B59"/>
  <c r="BJ58"/>
  <c r="O58" s="1"/>
  <c r="BI58"/>
  <c r="BH58"/>
  <c r="M58" s="1"/>
  <c r="BG58"/>
  <c r="L58" s="1"/>
  <c r="BF58"/>
  <c r="K58" s="1"/>
  <c r="BE58"/>
  <c r="BD58"/>
  <c r="I58" s="1"/>
  <c r="BC58"/>
  <c r="P58"/>
  <c r="N58"/>
  <c r="J58"/>
  <c r="H58"/>
  <c r="G58"/>
  <c r="F58"/>
  <c r="E58"/>
  <c r="D58"/>
  <c r="C58"/>
  <c r="B58"/>
  <c r="BJ57"/>
  <c r="O57" s="1"/>
  <c r="BI57"/>
  <c r="N57" s="1"/>
  <c r="BH57"/>
  <c r="M57" s="1"/>
  <c r="BG57"/>
  <c r="BF57"/>
  <c r="K57" s="1"/>
  <c r="BE57"/>
  <c r="J57" s="1"/>
  <c r="BD57"/>
  <c r="I57" s="1"/>
  <c r="BC57"/>
  <c r="P57"/>
  <c r="L57"/>
  <c r="H57"/>
  <c r="G57"/>
  <c r="F57"/>
  <c r="E57"/>
  <c r="D57"/>
  <c r="C57"/>
  <c r="B57"/>
  <c r="BJ56"/>
  <c r="O56" s="1"/>
  <c r="BI56"/>
  <c r="BH56"/>
  <c r="M56" s="1"/>
  <c r="BG56"/>
  <c r="BF56"/>
  <c r="K56" s="1"/>
  <c r="BE56"/>
  <c r="J56" s="1"/>
  <c r="BD56"/>
  <c r="I56" s="1"/>
  <c r="BC56"/>
  <c r="H56" s="1"/>
  <c r="P56"/>
  <c r="N56"/>
  <c r="L56"/>
  <c r="G56"/>
  <c r="F56"/>
  <c r="E56"/>
  <c r="D56"/>
  <c r="C56"/>
  <c r="B56"/>
  <c r="BJ55"/>
  <c r="O55" s="1"/>
  <c r="BI55"/>
  <c r="BH55"/>
  <c r="M55" s="1"/>
  <c r="BG55"/>
  <c r="L55" s="1"/>
  <c r="BF55"/>
  <c r="K55" s="1"/>
  <c r="BE55"/>
  <c r="BD55"/>
  <c r="I55" s="1"/>
  <c r="BC55"/>
  <c r="H55" s="1"/>
  <c r="P55"/>
  <c r="N55"/>
  <c r="J55"/>
  <c r="G55"/>
  <c r="F55"/>
  <c r="E55"/>
  <c r="D55"/>
  <c r="C55"/>
  <c r="B55"/>
  <c r="BJ54"/>
  <c r="O54" s="1"/>
  <c r="BI54"/>
  <c r="BH54"/>
  <c r="M54" s="1"/>
  <c r="BG54"/>
  <c r="L54" s="1"/>
  <c r="BF54"/>
  <c r="K54" s="1"/>
  <c r="BE54"/>
  <c r="BD54"/>
  <c r="I54" s="1"/>
  <c r="BC54"/>
  <c r="P54"/>
  <c r="N54"/>
  <c r="J54"/>
  <c r="H54"/>
  <c r="G54"/>
  <c r="F54"/>
  <c r="E54"/>
  <c r="D54"/>
  <c r="C54"/>
  <c r="B54"/>
  <c r="BJ53"/>
  <c r="O53" s="1"/>
  <c r="BI53"/>
  <c r="N53" s="1"/>
  <c r="BH53"/>
  <c r="M53" s="1"/>
  <c r="BG53"/>
  <c r="BF53"/>
  <c r="K53" s="1"/>
  <c r="BE53"/>
  <c r="J53" s="1"/>
  <c r="BD53"/>
  <c r="I53" s="1"/>
  <c r="BC53"/>
  <c r="P53"/>
  <c r="L53"/>
  <c r="H53"/>
  <c r="G53"/>
  <c r="F53"/>
  <c r="E53"/>
  <c r="D53"/>
  <c r="C53"/>
  <c r="B53"/>
  <c r="BJ52"/>
  <c r="O52" s="1"/>
  <c r="BI52"/>
  <c r="BH52"/>
  <c r="M52" s="1"/>
  <c r="BG52"/>
  <c r="BF52"/>
  <c r="K52" s="1"/>
  <c r="BE52"/>
  <c r="J52" s="1"/>
  <c r="BD52"/>
  <c r="I52" s="1"/>
  <c r="BC52"/>
  <c r="H52" s="1"/>
  <c r="P52"/>
  <c r="N52"/>
  <c r="L52"/>
  <c r="G52"/>
  <c r="F52"/>
  <c r="E52"/>
  <c r="D52"/>
  <c r="C52"/>
  <c r="B52"/>
  <c r="BJ51"/>
  <c r="O51" s="1"/>
  <c r="BI51"/>
  <c r="BH51"/>
  <c r="M51" s="1"/>
  <c r="BG51"/>
  <c r="L51" s="1"/>
  <c r="BF51"/>
  <c r="K51" s="1"/>
  <c r="BE51"/>
  <c r="BD51"/>
  <c r="I51" s="1"/>
  <c r="BC51"/>
  <c r="H51" s="1"/>
  <c r="P51"/>
  <c r="N51"/>
  <c r="J51"/>
  <c r="G51"/>
  <c r="F51"/>
  <c r="E51"/>
  <c r="D51"/>
  <c r="C51"/>
  <c r="B51"/>
  <c r="BJ50"/>
  <c r="O50" s="1"/>
  <c r="BI50"/>
  <c r="BH50"/>
  <c r="M50" s="1"/>
  <c r="BG50"/>
  <c r="L50" s="1"/>
  <c r="BF50"/>
  <c r="K50" s="1"/>
  <c r="BE50"/>
  <c r="BD50"/>
  <c r="I50" s="1"/>
  <c r="BC50"/>
  <c r="P50"/>
  <c r="N50"/>
  <c r="J50"/>
  <c r="H50"/>
  <c r="G50"/>
  <c r="F50"/>
  <c r="E50"/>
  <c r="D50"/>
  <c r="C50"/>
  <c r="B50"/>
  <c r="BJ49"/>
  <c r="O49" s="1"/>
  <c r="BI49"/>
  <c r="N49" s="1"/>
  <c r="BH49"/>
  <c r="M49" s="1"/>
  <c r="BG49"/>
  <c r="BF49"/>
  <c r="K49" s="1"/>
  <c r="BE49"/>
  <c r="J49" s="1"/>
  <c r="BD49"/>
  <c r="I49" s="1"/>
  <c r="BC49"/>
  <c r="P49"/>
  <c r="L49"/>
  <c r="H49"/>
  <c r="G49"/>
  <c r="F49"/>
  <c r="E49"/>
  <c r="D49"/>
  <c r="C49"/>
  <c r="B49"/>
  <c r="BJ48"/>
  <c r="O48" s="1"/>
  <c r="BI48"/>
  <c r="BH48"/>
  <c r="M48" s="1"/>
  <c r="BG48"/>
  <c r="BF48"/>
  <c r="K48" s="1"/>
  <c r="BE48"/>
  <c r="J48" s="1"/>
  <c r="BD48"/>
  <c r="I48" s="1"/>
  <c r="BC48"/>
  <c r="H48" s="1"/>
  <c r="P48"/>
  <c r="N48"/>
  <c r="L48"/>
  <c r="G48"/>
  <c r="F48"/>
  <c r="E48"/>
  <c r="D48"/>
  <c r="C48"/>
  <c r="B48"/>
  <c r="BJ47"/>
  <c r="O47" s="1"/>
  <c r="BI47"/>
  <c r="BH47"/>
  <c r="M47" s="1"/>
  <c r="BG47"/>
  <c r="L47" s="1"/>
  <c r="BF47"/>
  <c r="K47" s="1"/>
  <c r="BE47"/>
  <c r="BD47"/>
  <c r="I47" s="1"/>
  <c r="BC47"/>
  <c r="H47" s="1"/>
  <c r="P47"/>
  <c r="N47"/>
  <c r="J47"/>
  <c r="G47"/>
  <c r="F47"/>
  <c r="E47"/>
  <c r="D47"/>
  <c r="C47"/>
  <c r="B47"/>
  <c r="BJ46"/>
  <c r="O46" s="1"/>
  <c r="BI46"/>
  <c r="BH46"/>
  <c r="M46" s="1"/>
  <c r="BG46"/>
  <c r="L46" s="1"/>
  <c r="BF46"/>
  <c r="K46" s="1"/>
  <c r="BE46"/>
  <c r="BD46"/>
  <c r="I46" s="1"/>
  <c r="BC46"/>
  <c r="P46"/>
  <c r="N46"/>
  <c r="J46"/>
  <c r="H46"/>
  <c r="G46"/>
  <c r="F46"/>
  <c r="E46"/>
  <c r="D46"/>
  <c r="C46"/>
  <c r="B46"/>
  <c r="BJ45"/>
  <c r="O45" s="1"/>
  <c r="BI45"/>
  <c r="N45" s="1"/>
  <c r="BH45"/>
  <c r="M45" s="1"/>
  <c r="BG45"/>
  <c r="BF45"/>
  <c r="K45" s="1"/>
  <c r="BE45"/>
  <c r="J45" s="1"/>
  <c r="BD45"/>
  <c r="I45" s="1"/>
  <c r="BC45"/>
  <c r="P45"/>
  <c r="L45"/>
  <c r="H45"/>
  <c r="G45"/>
  <c r="F45"/>
  <c r="E45"/>
  <c r="D45"/>
  <c r="C45"/>
  <c r="B45"/>
  <c r="BJ44"/>
  <c r="O44" s="1"/>
  <c r="BI44"/>
  <c r="BH44"/>
  <c r="M44" s="1"/>
  <c r="BG44"/>
  <c r="BF44"/>
  <c r="K44" s="1"/>
  <c r="BE44"/>
  <c r="J44" s="1"/>
  <c r="BD44"/>
  <c r="I44" s="1"/>
  <c r="BC44"/>
  <c r="P44"/>
  <c r="N44"/>
  <c r="L44"/>
  <c r="H44"/>
  <c r="G44"/>
  <c r="F44"/>
  <c r="E44"/>
  <c r="D44"/>
  <c r="C44"/>
  <c r="B44"/>
  <c r="BJ43"/>
  <c r="O43" s="1"/>
  <c r="BI43"/>
  <c r="BH43"/>
  <c r="M43" s="1"/>
  <c r="BG43"/>
  <c r="L43" s="1"/>
  <c r="BF43"/>
  <c r="K43" s="1"/>
  <c r="BE43"/>
  <c r="BD43"/>
  <c r="I43" s="1"/>
  <c r="BC43"/>
  <c r="H43" s="1"/>
  <c r="P43"/>
  <c r="N43"/>
  <c r="J43"/>
  <c r="G43"/>
  <c r="F43"/>
  <c r="E43"/>
  <c r="D43"/>
  <c r="C43"/>
  <c r="B43"/>
  <c r="BJ42"/>
  <c r="O42" s="1"/>
  <c r="BI42"/>
  <c r="BH42"/>
  <c r="M42" s="1"/>
  <c r="BG42"/>
  <c r="L42" s="1"/>
  <c r="BF42"/>
  <c r="K42" s="1"/>
  <c r="BE42"/>
  <c r="BD42"/>
  <c r="I42" s="1"/>
  <c r="BC42"/>
  <c r="P42"/>
  <c r="N42"/>
  <c r="J42"/>
  <c r="H42"/>
  <c r="G42"/>
  <c r="F42"/>
  <c r="E42"/>
  <c r="D42"/>
  <c r="C42"/>
  <c r="B42"/>
  <c r="BJ41"/>
  <c r="O41" s="1"/>
  <c r="BI41"/>
  <c r="N41" s="1"/>
  <c r="BH41"/>
  <c r="M41" s="1"/>
  <c r="BG41"/>
  <c r="BF41"/>
  <c r="K41" s="1"/>
  <c r="BE41"/>
  <c r="J41" s="1"/>
  <c r="BD41"/>
  <c r="I41" s="1"/>
  <c r="BC41"/>
  <c r="P41"/>
  <c r="L41"/>
  <c r="H41"/>
  <c r="G41"/>
  <c r="F41"/>
  <c r="E41"/>
  <c r="D41"/>
  <c r="C41"/>
  <c r="B41"/>
  <c r="BJ40"/>
  <c r="O40" s="1"/>
  <c r="BI40"/>
  <c r="BH40"/>
  <c r="M40" s="1"/>
  <c r="BG40"/>
  <c r="BF40"/>
  <c r="K40" s="1"/>
  <c r="BE40"/>
  <c r="J40" s="1"/>
  <c r="BD40"/>
  <c r="I40" s="1"/>
  <c r="BC40"/>
  <c r="H40" s="1"/>
  <c r="P40"/>
  <c r="N40"/>
  <c r="L40"/>
  <c r="G40"/>
  <c r="F40"/>
  <c r="E40"/>
  <c r="D40"/>
  <c r="C40"/>
  <c r="B40"/>
  <c r="BJ39"/>
  <c r="O39" s="1"/>
  <c r="BI39"/>
  <c r="BH39"/>
  <c r="M39" s="1"/>
  <c r="BG39"/>
  <c r="L39" s="1"/>
  <c r="BF39"/>
  <c r="K39" s="1"/>
  <c r="BE39"/>
  <c r="BD39"/>
  <c r="I39" s="1"/>
  <c r="BC39"/>
  <c r="H39" s="1"/>
  <c r="P39"/>
  <c r="N39"/>
  <c r="J39"/>
  <c r="G39"/>
  <c r="F39"/>
  <c r="E39"/>
  <c r="D39"/>
  <c r="C39"/>
  <c r="B39"/>
  <c r="BJ38"/>
  <c r="O38" s="1"/>
  <c r="BI38"/>
  <c r="BH38"/>
  <c r="M38" s="1"/>
  <c r="BG38"/>
  <c r="BF38"/>
  <c r="K38" s="1"/>
  <c r="BE38"/>
  <c r="BD38"/>
  <c r="I38" s="1"/>
  <c r="BC38"/>
  <c r="P38"/>
  <c r="N38"/>
  <c r="L38"/>
  <c r="J38"/>
  <c r="H38"/>
  <c r="G38"/>
  <c r="F38"/>
  <c r="E38"/>
  <c r="D38"/>
  <c r="C38"/>
  <c r="B38"/>
  <c r="BJ37"/>
  <c r="O37" s="1"/>
  <c r="BI37"/>
  <c r="N37" s="1"/>
  <c r="BH37"/>
  <c r="M37" s="1"/>
  <c r="BG37"/>
  <c r="BF37"/>
  <c r="K37" s="1"/>
  <c r="BE37"/>
  <c r="J37" s="1"/>
  <c r="BD37"/>
  <c r="I37" s="1"/>
  <c r="BC37"/>
  <c r="P37"/>
  <c r="L37"/>
  <c r="H37"/>
  <c r="G37"/>
  <c r="F37"/>
  <c r="E37"/>
  <c r="D37"/>
  <c r="C37"/>
  <c r="B37"/>
  <c r="BJ36"/>
  <c r="O36" s="1"/>
  <c r="BI36"/>
  <c r="BH36"/>
  <c r="M36" s="1"/>
  <c r="BG36"/>
  <c r="BF36"/>
  <c r="K36" s="1"/>
  <c r="BE36"/>
  <c r="J36" s="1"/>
  <c r="BD36"/>
  <c r="I36" s="1"/>
  <c r="BC36"/>
  <c r="P36"/>
  <c r="N36"/>
  <c r="L36"/>
  <c r="H36"/>
  <c r="G36"/>
  <c r="F36"/>
  <c r="E36"/>
  <c r="D36"/>
  <c r="C36"/>
  <c r="B36"/>
  <c r="BJ35"/>
  <c r="O35" s="1"/>
  <c r="BI35"/>
  <c r="BH35"/>
  <c r="M35" s="1"/>
  <c r="BG35"/>
  <c r="L35" s="1"/>
  <c r="BF35"/>
  <c r="K35" s="1"/>
  <c r="BE35"/>
  <c r="BD35"/>
  <c r="I35" s="1"/>
  <c r="BC35"/>
  <c r="H35" s="1"/>
  <c r="P35"/>
  <c r="N35"/>
  <c r="J35"/>
  <c r="G35"/>
  <c r="F35"/>
  <c r="E35"/>
  <c r="D35"/>
  <c r="C35"/>
  <c r="B35"/>
  <c r="BJ34"/>
  <c r="O34" s="1"/>
  <c r="BI34"/>
  <c r="BH34"/>
  <c r="M34" s="1"/>
  <c r="BG34"/>
  <c r="BF34"/>
  <c r="K34" s="1"/>
  <c r="BE34"/>
  <c r="BD34"/>
  <c r="I34" s="1"/>
  <c r="BC34"/>
  <c r="P34"/>
  <c r="N34"/>
  <c r="L34"/>
  <c r="J34"/>
  <c r="H34"/>
  <c r="G34"/>
  <c r="F34"/>
  <c r="E34"/>
  <c r="D34"/>
  <c r="C34"/>
  <c r="B34"/>
  <c r="BJ33"/>
  <c r="O33" s="1"/>
  <c r="BI33"/>
  <c r="N33" s="1"/>
  <c r="BH33"/>
  <c r="M33" s="1"/>
  <c r="BG33"/>
  <c r="BF33"/>
  <c r="K33" s="1"/>
  <c r="BE33"/>
  <c r="J33" s="1"/>
  <c r="BD33"/>
  <c r="I33" s="1"/>
  <c r="BC33"/>
  <c r="P33"/>
  <c r="L33"/>
  <c r="H33"/>
  <c r="G33"/>
  <c r="F33"/>
  <c r="E33"/>
  <c r="D33"/>
  <c r="C33"/>
  <c r="B33"/>
  <c r="BJ32"/>
  <c r="O32" s="1"/>
  <c r="BI32"/>
  <c r="BH32"/>
  <c r="M32" s="1"/>
  <c r="BG32"/>
  <c r="BF32"/>
  <c r="K32" s="1"/>
  <c r="BE32"/>
  <c r="BD32"/>
  <c r="I32" s="1"/>
  <c r="BC32"/>
  <c r="P32"/>
  <c r="N32"/>
  <c r="L32"/>
  <c r="J32"/>
  <c r="H32"/>
  <c r="G32"/>
  <c r="F32"/>
  <c r="E32"/>
  <c r="D32"/>
  <c r="C32"/>
  <c r="B32"/>
  <c r="BJ31"/>
  <c r="O31" s="1"/>
  <c r="BI31"/>
  <c r="BH31"/>
  <c r="M31" s="1"/>
  <c r="BG31"/>
  <c r="L31" s="1"/>
  <c r="BF31"/>
  <c r="K31" s="1"/>
  <c r="BE31"/>
  <c r="BD31"/>
  <c r="I31" s="1"/>
  <c r="BC31"/>
  <c r="H31" s="1"/>
  <c r="P31"/>
  <c r="N31"/>
  <c r="J31"/>
  <c r="G31"/>
  <c r="F31"/>
  <c r="E31"/>
  <c r="D31"/>
  <c r="C31"/>
  <c r="B31"/>
  <c r="BJ30"/>
  <c r="O30" s="1"/>
  <c r="BI30"/>
  <c r="BH30"/>
  <c r="M30" s="1"/>
  <c r="BG30"/>
  <c r="BF30"/>
  <c r="K30" s="1"/>
  <c r="BE30"/>
  <c r="J30" s="1"/>
  <c r="BD30"/>
  <c r="I30" s="1"/>
  <c r="BC30"/>
  <c r="P30"/>
  <c r="N30"/>
  <c r="L30"/>
  <c r="H30"/>
  <c r="G30"/>
  <c r="F30"/>
  <c r="E30"/>
  <c r="D30"/>
  <c r="C30"/>
  <c r="B30"/>
  <c r="BJ29"/>
  <c r="O29" s="1"/>
  <c r="BI29"/>
  <c r="N29" s="1"/>
  <c r="BH29"/>
  <c r="M29" s="1"/>
  <c r="BG29"/>
  <c r="BF29"/>
  <c r="K29" s="1"/>
  <c r="BE29"/>
  <c r="J29" s="1"/>
  <c r="BD29"/>
  <c r="I29" s="1"/>
  <c r="BC29"/>
  <c r="P29"/>
  <c r="L29"/>
  <c r="H29"/>
  <c r="G29"/>
  <c r="F29"/>
  <c r="E29"/>
  <c r="D29"/>
  <c r="C29"/>
  <c r="B29"/>
  <c r="BJ28"/>
  <c r="O28" s="1"/>
  <c r="BI28"/>
  <c r="BH28"/>
  <c r="M28" s="1"/>
  <c r="BG28"/>
  <c r="BF28"/>
  <c r="K28" s="1"/>
  <c r="BE28"/>
  <c r="BD28"/>
  <c r="I28" s="1"/>
  <c r="BC28"/>
  <c r="H28" s="1"/>
  <c r="P28"/>
  <c r="N28"/>
  <c r="L28"/>
  <c r="J28"/>
  <c r="G28"/>
  <c r="F28"/>
  <c r="E28"/>
  <c r="D28"/>
  <c r="C28"/>
  <c r="B28"/>
  <c r="BJ27"/>
  <c r="O27" s="1"/>
  <c r="BI27"/>
  <c r="BH27"/>
  <c r="M27" s="1"/>
  <c r="BG27"/>
  <c r="L27" s="1"/>
  <c r="BF27"/>
  <c r="K27" s="1"/>
  <c r="BE27"/>
  <c r="BD27"/>
  <c r="I27" s="1"/>
  <c r="BC27"/>
  <c r="H27" s="1"/>
  <c r="P27"/>
  <c r="N27"/>
  <c r="J27"/>
  <c r="G27"/>
  <c r="F27"/>
  <c r="E27"/>
  <c r="D27"/>
  <c r="C27"/>
  <c r="B27"/>
  <c r="BJ26"/>
  <c r="O26" s="1"/>
  <c r="BI26"/>
  <c r="BH26"/>
  <c r="M26" s="1"/>
  <c r="BG26"/>
  <c r="BF26"/>
  <c r="K26" s="1"/>
  <c r="BE26"/>
  <c r="J26" s="1"/>
  <c r="BD26"/>
  <c r="I26" s="1"/>
  <c r="BC26"/>
  <c r="P26"/>
  <c r="N26"/>
  <c r="L26"/>
  <c r="H26"/>
  <c r="G26"/>
  <c r="F26"/>
  <c r="E26"/>
  <c r="D26"/>
  <c r="C26"/>
  <c r="B26"/>
  <c r="BJ25"/>
  <c r="O25" s="1"/>
  <c r="BI25"/>
  <c r="N25" s="1"/>
  <c r="BH25"/>
  <c r="M25" s="1"/>
  <c r="BG25"/>
  <c r="BF25"/>
  <c r="K25" s="1"/>
  <c r="BE25"/>
  <c r="J25" s="1"/>
  <c r="BD25"/>
  <c r="I25" s="1"/>
  <c r="BC25"/>
  <c r="H25" s="1"/>
  <c r="P25"/>
  <c r="L25"/>
  <c r="G25"/>
  <c r="F25"/>
  <c r="E25"/>
  <c r="D25"/>
  <c r="C25"/>
  <c r="B25"/>
  <c r="BJ24"/>
  <c r="O24" s="1"/>
  <c r="BI24"/>
  <c r="BH24"/>
  <c r="M24" s="1"/>
  <c r="BG24"/>
  <c r="BF24"/>
  <c r="K24" s="1"/>
  <c r="BE24"/>
  <c r="BD24"/>
  <c r="I24" s="1"/>
  <c r="BC24"/>
  <c r="P24"/>
  <c r="N24"/>
  <c r="L24"/>
  <c r="J24"/>
  <c r="H24"/>
  <c r="G24"/>
  <c r="F24"/>
  <c r="E24"/>
  <c r="D24"/>
  <c r="C24"/>
  <c r="B24"/>
  <c r="BJ23"/>
  <c r="O23" s="1"/>
  <c r="BI23"/>
  <c r="BH23"/>
  <c r="M23" s="1"/>
  <c r="BG23"/>
  <c r="L23" s="1"/>
  <c r="BF23"/>
  <c r="K23" s="1"/>
  <c r="BE23"/>
  <c r="BD23"/>
  <c r="I23" s="1"/>
  <c r="BC23"/>
  <c r="H23" s="1"/>
  <c r="P23"/>
  <c r="N23"/>
  <c r="J23"/>
  <c r="G23"/>
  <c r="F23"/>
  <c r="E23"/>
  <c r="D23"/>
  <c r="C23"/>
  <c r="B23"/>
  <c r="BJ22"/>
  <c r="O22" s="1"/>
  <c r="BI22"/>
  <c r="BH22"/>
  <c r="M22" s="1"/>
  <c r="BG22"/>
  <c r="BF22"/>
  <c r="K22" s="1"/>
  <c r="BE22"/>
  <c r="J22" s="1"/>
  <c r="BD22"/>
  <c r="I22" s="1"/>
  <c r="BC22"/>
  <c r="P22"/>
  <c r="N22"/>
  <c r="L22"/>
  <c r="H22"/>
  <c r="G22"/>
  <c r="F22"/>
  <c r="E22"/>
  <c r="D22"/>
  <c r="C22"/>
  <c r="B22"/>
  <c r="BJ21"/>
  <c r="O21" s="1"/>
  <c r="BI21"/>
  <c r="N21" s="1"/>
  <c r="BH21"/>
  <c r="M21" s="1"/>
  <c r="BG21"/>
  <c r="BF21"/>
  <c r="K21" s="1"/>
  <c r="BE21"/>
  <c r="J21" s="1"/>
  <c r="BD21"/>
  <c r="I21" s="1"/>
  <c r="BC21"/>
  <c r="P21"/>
  <c r="L21"/>
  <c r="H21"/>
  <c r="G21"/>
  <c r="F21"/>
  <c r="E21"/>
  <c r="D21"/>
  <c r="C21"/>
  <c r="B21"/>
  <c r="BJ20"/>
  <c r="O20" s="1"/>
  <c r="BI20"/>
  <c r="BH20"/>
  <c r="M20" s="1"/>
  <c r="BG20"/>
  <c r="BF20"/>
  <c r="K20" s="1"/>
  <c r="BE20"/>
  <c r="BD20"/>
  <c r="I20" s="1"/>
  <c r="BC20"/>
  <c r="H20" s="1"/>
  <c r="P20"/>
  <c r="N20"/>
  <c r="L20"/>
  <c r="J20"/>
  <c r="G20"/>
  <c r="F20"/>
  <c r="E20"/>
  <c r="D20"/>
  <c r="C20"/>
  <c r="B20"/>
  <c r="BJ19"/>
  <c r="O19" s="1"/>
  <c r="BI19"/>
  <c r="BH19"/>
  <c r="M19" s="1"/>
  <c r="BG19"/>
  <c r="L19" s="1"/>
  <c r="BF19"/>
  <c r="K19" s="1"/>
  <c r="BE19"/>
  <c r="BD19"/>
  <c r="I19" s="1"/>
  <c r="BC19"/>
  <c r="H19" s="1"/>
  <c r="P19"/>
  <c r="N19"/>
  <c r="J19"/>
  <c r="G19"/>
  <c r="F19"/>
  <c r="E19"/>
  <c r="D19"/>
  <c r="C19"/>
  <c r="B19"/>
  <c r="BJ18"/>
  <c r="O18" s="1"/>
  <c r="BI18"/>
  <c r="BH18"/>
  <c r="M18" s="1"/>
  <c r="BG18"/>
  <c r="BF18"/>
  <c r="K18" s="1"/>
  <c r="BE18"/>
  <c r="J18" s="1"/>
  <c r="BD18"/>
  <c r="I18" s="1"/>
  <c r="BC18"/>
  <c r="P18"/>
  <c r="N18"/>
  <c r="L18"/>
  <c r="H18"/>
  <c r="G18"/>
  <c r="F18"/>
  <c r="E18"/>
  <c r="D18"/>
  <c r="C18"/>
  <c r="B18"/>
  <c r="BJ17"/>
  <c r="O17" s="1"/>
  <c r="BI17"/>
  <c r="N17" s="1"/>
  <c r="BH17"/>
  <c r="M17" s="1"/>
  <c r="BG17"/>
  <c r="BF17"/>
  <c r="K17" s="1"/>
  <c r="BE17"/>
  <c r="J17" s="1"/>
  <c r="BD17"/>
  <c r="I17" s="1"/>
  <c r="BC17"/>
  <c r="P17"/>
  <c r="L17"/>
  <c r="H17"/>
  <c r="G17"/>
  <c r="F17"/>
  <c r="E17"/>
  <c r="D17"/>
  <c r="C17"/>
  <c r="B17"/>
  <c r="BJ16"/>
  <c r="O16" s="1"/>
  <c r="BI16"/>
  <c r="BH16"/>
  <c r="M16" s="1"/>
  <c r="BG16"/>
  <c r="BF16"/>
  <c r="K16" s="1"/>
  <c r="BE16"/>
  <c r="BD16"/>
  <c r="I16" s="1"/>
  <c r="BC16"/>
  <c r="H16" s="1"/>
  <c r="P16"/>
  <c r="N16"/>
  <c r="L16"/>
  <c r="J16"/>
  <c r="G16"/>
  <c r="F16"/>
  <c r="E16"/>
  <c r="D16"/>
  <c r="C16"/>
  <c r="B16"/>
  <c r="BJ15"/>
  <c r="O15" s="1"/>
  <c r="BI15"/>
  <c r="BH15"/>
  <c r="M15" s="1"/>
  <c r="BG15"/>
  <c r="L15" s="1"/>
  <c r="BF15"/>
  <c r="K15" s="1"/>
  <c r="BE15"/>
  <c r="BD15"/>
  <c r="I15" s="1"/>
  <c r="BC15"/>
  <c r="H15" s="1"/>
  <c r="P15"/>
  <c r="N15"/>
  <c r="J15"/>
  <c r="G15"/>
  <c r="F15"/>
  <c r="E15"/>
  <c r="D15"/>
  <c r="C15"/>
  <c r="B15"/>
  <c r="BJ14"/>
  <c r="O14" s="1"/>
  <c r="BI14"/>
  <c r="BH14"/>
  <c r="M14" s="1"/>
  <c r="BG14"/>
  <c r="BF14"/>
  <c r="K14" s="1"/>
  <c r="BE14"/>
  <c r="J14" s="1"/>
  <c r="BD14"/>
  <c r="I14" s="1"/>
  <c r="BC14"/>
  <c r="P14"/>
  <c r="N14"/>
  <c r="L14"/>
  <c r="H14"/>
  <c r="G14"/>
  <c r="F14"/>
  <c r="E14"/>
  <c r="D14"/>
  <c r="C14"/>
  <c r="B14"/>
  <c r="BJ13"/>
  <c r="O13" s="1"/>
  <c r="BI13"/>
  <c r="N13" s="1"/>
  <c r="BH13"/>
  <c r="M13" s="1"/>
  <c r="BG13"/>
  <c r="BF13"/>
  <c r="K13" s="1"/>
  <c r="BE13"/>
  <c r="J13" s="1"/>
  <c r="BD13"/>
  <c r="I13" s="1"/>
  <c r="BC13"/>
  <c r="H13" s="1"/>
  <c r="P13"/>
  <c r="L13"/>
  <c r="G13"/>
  <c r="F13"/>
  <c r="E13"/>
  <c r="D13"/>
  <c r="C13"/>
  <c r="B13"/>
  <c r="BJ12"/>
  <c r="O12" s="1"/>
  <c r="BI12"/>
  <c r="BH12"/>
  <c r="M12" s="1"/>
  <c r="BG12"/>
  <c r="BF12"/>
  <c r="K12" s="1"/>
  <c r="BE12"/>
  <c r="BD12"/>
  <c r="I12" s="1"/>
  <c r="BC12"/>
  <c r="H12" s="1"/>
  <c r="P12"/>
  <c r="N12"/>
  <c r="L12"/>
  <c r="J12"/>
  <c r="G12"/>
  <c r="F12"/>
  <c r="E12"/>
  <c r="D12"/>
  <c r="C12"/>
  <c r="B12"/>
  <c r="BJ11"/>
  <c r="O11" s="1"/>
  <c r="BI11"/>
  <c r="BH11"/>
  <c r="M11" s="1"/>
  <c r="BG11"/>
  <c r="L11" s="1"/>
  <c r="BF11"/>
  <c r="K11" s="1"/>
  <c r="BE11"/>
  <c r="BD11"/>
  <c r="I11" s="1"/>
  <c r="BC11"/>
  <c r="H11" s="1"/>
  <c r="P11"/>
  <c r="N11"/>
  <c r="J11"/>
  <c r="G11"/>
  <c r="F11"/>
  <c r="E11"/>
  <c r="D11"/>
  <c r="C11"/>
  <c r="B11"/>
  <c r="P10"/>
  <c r="O10"/>
  <c r="N10"/>
  <c r="M10"/>
  <c r="L10"/>
  <c r="K10"/>
  <c r="J10"/>
  <c r="I10"/>
  <c r="H10"/>
  <c r="G10"/>
  <c r="F10"/>
  <c r="E10"/>
  <c r="D10"/>
  <c r="C10"/>
  <c r="B10"/>
  <c r="P9"/>
  <c r="O9"/>
  <c r="N9"/>
  <c r="M9"/>
  <c r="L9"/>
  <c r="K9"/>
  <c r="J9"/>
  <c r="I9"/>
  <c r="H9"/>
  <c r="G9"/>
  <c r="F9"/>
  <c r="E9"/>
  <c r="D9"/>
  <c r="C9"/>
  <c r="B9"/>
  <c r="P8"/>
  <c r="O8"/>
  <c r="N8"/>
  <c r="M8"/>
  <c r="L8"/>
  <c r="K8"/>
  <c r="J8"/>
  <c r="I8"/>
  <c r="H8"/>
  <c r="G8"/>
  <c r="F8"/>
  <c r="E8"/>
  <c r="D8"/>
  <c r="C8"/>
  <c r="B8"/>
  <c r="P7"/>
  <c r="O7"/>
  <c r="N7"/>
  <c r="M7"/>
  <c r="L7"/>
  <c r="K7"/>
  <c r="J7"/>
  <c r="I7"/>
  <c r="H7"/>
  <c r="G7"/>
  <c r="F7"/>
  <c r="E7"/>
  <c r="D7"/>
  <c r="C7"/>
  <c r="B7"/>
  <c r="P6"/>
  <c r="O6"/>
  <c r="N6"/>
  <c r="M6"/>
  <c r="L6"/>
  <c r="K6"/>
  <c r="J6"/>
  <c r="I6"/>
  <c r="H6"/>
  <c r="G6"/>
  <c r="F6"/>
  <c r="E6"/>
  <c r="D6"/>
  <c r="C6"/>
  <c r="B6"/>
  <c r="P5"/>
  <c r="O5"/>
  <c r="N5"/>
  <c r="M5"/>
  <c r="L5"/>
  <c r="K5"/>
  <c r="J5"/>
  <c r="I5"/>
  <c r="H5"/>
  <c r="G5"/>
  <c r="F5"/>
  <c r="E5"/>
  <c r="D5"/>
  <c r="C5"/>
  <c r="B5"/>
  <c r="P4"/>
  <c r="O4"/>
  <c r="N4"/>
  <c r="M4"/>
  <c r="L4"/>
  <c r="K4"/>
  <c r="J4"/>
  <c r="I4"/>
  <c r="H4"/>
  <c r="G4"/>
  <c r="F4"/>
  <c r="E4"/>
  <c r="D4"/>
  <c r="C4"/>
  <c r="B4"/>
  <c r="P3"/>
  <c r="O3"/>
  <c r="N3"/>
  <c r="M3"/>
  <c r="L3"/>
  <c r="K3"/>
  <c r="J3"/>
  <c r="I3"/>
  <c r="H3"/>
  <c r="G3"/>
  <c r="F3"/>
  <c r="E3"/>
  <c r="D3"/>
  <c r="C3"/>
  <c r="B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P2"/>
  <c r="O2"/>
  <c r="N2"/>
  <c r="M2"/>
  <c r="L2"/>
  <c r="K2"/>
  <c r="J2"/>
  <c r="I2"/>
  <c r="H2"/>
  <c r="G2"/>
  <c r="F2"/>
  <c r="E2"/>
  <c r="D2"/>
  <c r="C2"/>
  <c r="B2"/>
</calcChain>
</file>

<file path=xl/sharedStrings.xml><?xml version="1.0" encoding="utf-8"?>
<sst xmlns="http://schemas.openxmlformats.org/spreadsheetml/2006/main" count="13261" uniqueCount="5753">
  <si>
    <t>TT</t>
  </si>
  <si>
    <t>Số báo danh</t>
  </si>
  <si>
    <t>Họ tên</t>
  </si>
  <si>
    <t>Ngày sinh</t>
  </si>
  <si>
    <t>Phái</t>
  </si>
  <si>
    <t>Số CMND</t>
  </si>
  <si>
    <t>Số báo danh THPT QG 2018</t>
  </si>
  <si>
    <t>Môn thi</t>
  </si>
  <si>
    <t>Điểm</t>
  </si>
  <si>
    <t>Số phiếu</t>
  </si>
  <si>
    <t>stt</t>
  </si>
  <si>
    <t>khoi</t>
  </si>
  <si>
    <t>monthi</t>
  </si>
  <si>
    <t>nganh</t>
  </si>
  <si>
    <t>sbd_k</t>
  </si>
  <si>
    <t>thi</t>
  </si>
  <si>
    <t>dia diem</t>
  </si>
  <si>
    <t>noithi</t>
  </si>
  <si>
    <t>phongthi</t>
  </si>
  <si>
    <t>sobaodanh</t>
  </si>
  <si>
    <t>noithix</t>
  </si>
  <si>
    <t>phvatly</t>
  </si>
  <si>
    <t>sbd</t>
  </si>
  <si>
    <t>hoold</t>
  </si>
  <si>
    <t>tenold</t>
  </si>
  <si>
    <t>hoth</t>
  </si>
  <si>
    <t>tenth</t>
  </si>
  <si>
    <t>hou</t>
  </si>
  <si>
    <t>tenu</t>
  </si>
  <si>
    <t>hotenu</t>
  </si>
  <si>
    <t>ngaysinh</t>
  </si>
  <si>
    <t>phai</t>
  </si>
  <si>
    <t>GIOI</t>
  </si>
  <si>
    <t>Nơi sinh</t>
  </si>
  <si>
    <t>tinh</t>
  </si>
  <si>
    <t>Tỉnh</t>
  </si>
  <si>
    <t>huyen</t>
  </si>
  <si>
    <t>Quận huyện</t>
  </si>
  <si>
    <t>CMND</t>
  </si>
  <si>
    <t>sbd_thpt</t>
  </si>
  <si>
    <t>sbd1</t>
  </si>
  <si>
    <t>sbd2</t>
  </si>
  <si>
    <t>sbd3</t>
  </si>
  <si>
    <t>sbd4</t>
  </si>
  <si>
    <t>sbd5</t>
  </si>
  <si>
    <t>sbd6</t>
  </si>
  <si>
    <t>sbd7</t>
  </si>
  <si>
    <t>sbd8</t>
  </si>
  <si>
    <t>sodth</t>
  </si>
  <si>
    <t>Email</t>
  </si>
  <si>
    <t>Email phụ huynh</t>
  </si>
  <si>
    <t>Địa chỉ</t>
  </si>
  <si>
    <t>Đã nhận hồ sơ</t>
  </si>
  <si>
    <t>Đã thu tiền</t>
  </si>
  <si>
    <t>Hồ sơ nhận</t>
  </si>
  <si>
    <t>Hồ sơ thu tiền</t>
  </si>
  <si>
    <t>Địa điểm</t>
  </si>
  <si>
    <t>SPKV1.0001</t>
  </si>
  <si>
    <t>Phạm Minh</t>
  </si>
  <si>
    <t>An</t>
  </si>
  <si>
    <t>26/07/2000</t>
  </si>
  <si>
    <t>Nữ</t>
  </si>
  <si>
    <t>025951303</t>
  </si>
  <si>
    <t>0</t>
  </si>
  <si>
    <t>2</t>
  </si>
  <si>
    <t>3</t>
  </si>
  <si>
    <t>9</t>
  </si>
  <si>
    <t>0000204</t>
  </si>
  <si>
    <t>V1</t>
  </si>
  <si>
    <t>vẽ trang trí màu nước</t>
  </si>
  <si>
    <t>VẼ TRANG TRÍ MÀU NƯỚC</t>
  </si>
  <si>
    <t>7210403</t>
  </si>
  <si>
    <t>V1.7210403.0204</t>
  </si>
  <si>
    <t>12 giờ 15</t>
  </si>
  <si>
    <t>0001 - Khu A4</t>
  </si>
  <si>
    <t>01</t>
  </si>
  <si>
    <t>0001</t>
  </si>
  <si>
    <t>01.0001</t>
  </si>
  <si>
    <t>A4.201</t>
  </si>
  <si>
    <t>phạm minh</t>
  </si>
  <si>
    <t>an</t>
  </si>
  <si>
    <t>Phạm Minh An</t>
  </si>
  <si>
    <t>Ph¹m Minh</t>
  </si>
  <si>
    <t>Ph¹m Minh An</t>
  </si>
  <si>
    <t>260700</t>
  </si>
  <si>
    <t>Hồ Chí Minh</t>
  </si>
  <si>
    <t>02</t>
  </si>
  <si>
    <t>Thành phố Hồ Chí Minh</t>
  </si>
  <si>
    <t>03</t>
  </si>
  <si>
    <t>Quận 3</t>
  </si>
  <si>
    <t>02003929</t>
  </si>
  <si>
    <t>01285190449</t>
  </si>
  <si>
    <t>kimbinh76@gmail.com</t>
  </si>
  <si>
    <t>16/16/52 Nguyễn Thiện Thuật, phường 2, quận 3</t>
  </si>
  <si>
    <t xml:space="preserve">88698  </t>
  </si>
  <si>
    <t>Khu A4, Tòa nhà Trung tâm, trường ĐH Sư phạm Kỹ thuật Tp. HCM</t>
  </si>
  <si>
    <t>SPKV1.0002</t>
  </si>
  <si>
    <t>Phan Vũ Vân</t>
  </si>
  <si>
    <t>Anh</t>
  </si>
  <si>
    <t>03/08/2000</t>
  </si>
  <si>
    <t>272717272</t>
  </si>
  <si>
    <t>4</t>
  </si>
  <si>
    <t>8</t>
  </si>
  <si>
    <t>7</t>
  </si>
  <si>
    <t>6</t>
  </si>
  <si>
    <t>0000027</t>
  </si>
  <si>
    <t>V1.7210403.0027</t>
  </si>
  <si>
    <t>PHAN VŨ VÂN</t>
  </si>
  <si>
    <t>ANH</t>
  </si>
  <si>
    <t>phan vũ vân</t>
  </si>
  <si>
    <t>anh</t>
  </si>
  <si>
    <t>Phan Vũ Vân Anh</t>
  </si>
  <si>
    <t>Phan Vò V©n</t>
  </si>
  <si>
    <t>Phan Vò V©n Anh</t>
  </si>
  <si>
    <t>030800</t>
  </si>
  <si>
    <t>TỈNH ĐỒNG NAI</t>
  </si>
  <si>
    <t>48</t>
  </si>
  <si>
    <t>Tỉnh Đồng Nai</t>
  </si>
  <si>
    <t>Thành phố Biên Hòa</t>
  </si>
  <si>
    <t>48007246</t>
  </si>
  <si>
    <t>0972915064</t>
  </si>
  <si>
    <t>muadongtronnang@gmail.com</t>
  </si>
  <si>
    <t/>
  </si>
  <si>
    <t>VŨ THỊ THOA- CÔNG TY TENMA(HCM)- SỐ 10 ĐƯỜNG 9A_KHU CÔNG NGHIỆP 2 - TP BIÊN HÒA - TỈNH ĐỒNG NAI</t>
  </si>
  <si>
    <t xml:space="preserve">81453  </t>
  </si>
  <si>
    <t>SPKV1.0003</t>
  </si>
  <si>
    <t>Nguyễn Châu Hoàng</t>
  </si>
  <si>
    <t>14/05/2000</t>
  </si>
  <si>
    <t>Nam</t>
  </si>
  <si>
    <t>025889972</t>
  </si>
  <si>
    <t>0000049</t>
  </si>
  <si>
    <t>V1.7210403.0049</t>
  </si>
  <si>
    <t>Nguyễn Châu Hoàng</t>
  </si>
  <si>
    <t>nguyễn châu hoàng</t>
  </si>
  <si>
    <t>Nguyễn Châu Hoàng Anh</t>
  </si>
  <si>
    <t>NguyÔn Ch©u Hoµng</t>
  </si>
  <si>
    <t>NguyÔn Ch©u Hoµng Anh</t>
  </si>
  <si>
    <t>140500</t>
  </si>
  <si>
    <t>Phường 8, Quận 3, Tphcm</t>
  </si>
  <si>
    <t>18</t>
  </si>
  <si>
    <t>Quận Thủ Đức</t>
  </si>
  <si>
    <t>02023078</t>
  </si>
  <si>
    <t>0983013086</t>
  </si>
  <si>
    <t>hainguyenthanh71@gmail.com</t>
  </si>
  <si>
    <t>64 Đường số 7, Phường Linh Trung, Q Thủ Đức, Tp HCM</t>
  </si>
  <si>
    <t xml:space="preserve">82270  </t>
  </si>
  <si>
    <t>SPKV1.0004</t>
  </si>
  <si>
    <t>Trần Bảo Tâm</t>
  </si>
  <si>
    <t>29/05/2000</t>
  </si>
  <si>
    <t>079300007720</t>
  </si>
  <si>
    <t>0000133</t>
  </si>
  <si>
    <t>V1.7210403.0133</t>
  </si>
  <si>
    <t>TRẦN BẢO</t>
  </si>
  <si>
    <t>TÂM ANH</t>
  </si>
  <si>
    <t>trần bảo tâm</t>
  </si>
  <si>
    <t>Trần Bảo Tâm Anh</t>
  </si>
  <si>
    <t>TrÇn B¶o T©m</t>
  </si>
  <si>
    <t>TrÇn B¶o T©m Anh</t>
  </si>
  <si>
    <t>290500</t>
  </si>
  <si>
    <t>59/2, đường 8, khu phố 3, phường Linh Trung, quận Thủ Đức</t>
  </si>
  <si>
    <t>02047609</t>
  </si>
  <si>
    <t>0906698108</t>
  </si>
  <si>
    <t>tamanhdien@gmail.com</t>
  </si>
  <si>
    <t>59/2,đường 8 ,khu phố 3 , phường Linh Trung, quận Thủ Đức</t>
  </si>
  <si>
    <t xml:space="preserve">87293  </t>
  </si>
  <si>
    <t>SPKV1.0005</t>
  </si>
  <si>
    <t>Nguyễn Thái Duy</t>
  </si>
  <si>
    <t>14/02/2000</t>
  </si>
  <si>
    <t>321771073</t>
  </si>
  <si>
    <t>5</t>
  </si>
  <si>
    <t>0000186</t>
  </si>
  <si>
    <t>V1.7210403.0186</t>
  </si>
  <si>
    <t>nguyễn thái duy</t>
  </si>
  <si>
    <t>Nguyễn Thái Duy Anh</t>
  </si>
  <si>
    <t>NguyÔn Th¸i Duy</t>
  </si>
  <si>
    <t>NguyÔn Th¸i Duy Anh</t>
  </si>
  <si>
    <t>140200</t>
  </si>
  <si>
    <t>xã An Hiệp, huyện Châu Thành, tỉnh Bến Tre</t>
  </si>
  <si>
    <t>56</t>
  </si>
  <si>
    <t>Tỉnh Bến Tre</t>
  </si>
  <si>
    <t>Huyện Châu Thành</t>
  </si>
  <si>
    <t>56006030</t>
  </si>
  <si>
    <t>01295132000</t>
  </si>
  <si>
    <t>nutadyan@gmail.com</t>
  </si>
  <si>
    <t>vansac113@gmail.com</t>
  </si>
  <si>
    <t>168, tổ 5, ấp Thuận Điền, xã An Hiệp, huyện Châu Thành, tỉnh Bến Tre</t>
  </si>
  <si>
    <t xml:space="preserve">87079  </t>
  </si>
  <si>
    <t>SPKV1.0006</t>
  </si>
  <si>
    <t>Nguyễn Mai</t>
  </si>
  <si>
    <t>20/11/2000</t>
  </si>
  <si>
    <t>025976847</t>
  </si>
  <si>
    <t>1</t>
  </si>
  <si>
    <t>0000225</t>
  </si>
  <si>
    <t>V1.7210403.0225</t>
  </si>
  <si>
    <t>nguyễn mai</t>
  </si>
  <si>
    <t>Nguyễn Mai Anh</t>
  </si>
  <si>
    <t>NguyÔn Mai</t>
  </si>
  <si>
    <t>NguyÔn Mai Anh</t>
  </si>
  <si>
    <t>201100</t>
  </si>
  <si>
    <t>16</t>
  </si>
  <si>
    <t>Quận Bình Thạnh</t>
  </si>
  <si>
    <t>02039105</t>
  </si>
  <si>
    <t>01697210696</t>
  </si>
  <si>
    <t>maybe20.vn@gmail.com</t>
  </si>
  <si>
    <t>duynd12@gmail.com</t>
  </si>
  <si>
    <t>590/2/28 Phan Văn Trị, phường 7, Quận Gò Vấp, Tp. Hồ Chí Minh</t>
  </si>
  <si>
    <t xml:space="preserve">88530  </t>
  </si>
  <si>
    <t>SPKV1.0007</t>
  </si>
  <si>
    <t>Trương Thị Hữu</t>
  </si>
  <si>
    <t>Ái</t>
  </si>
  <si>
    <t>01/02/2000</t>
  </si>
  <si>
    <t>221476377</t>
  </si>
  <si>
    <t>0000092</t>
  </si>
  <si>
    <t>V1.7210403.0092</t>
  </si>
  <si>
    <t>trương thị hữu</t>
  </si>
  <si>
    <t>ái</t>
  </si>
  <si>
    <t>Trương Thị Hữu Ái</t>
  </si>
  <si>
    <t>Tr­¬ng ThÞ H÷u</t>
  </si>
  <si>
    <t>¸i</t>
  </si>
  <si>
    <t>Tr­¬ng ThÞ H÷u ¸i</t>
  </si>
  <si>
    <t>010200</t>
  </si>
  <si>
    <t>bệnh viện tỉnh Phú Yên</t>
  </si>
  <si>
    <t>39</t>
  </si>
  <si>
    <t>Tỉnh Phú Yên</t>
  </si>
  <si>
    <t>Thành phố Tuy Hòa</t>
  </si>
  <si>
    <t>39007005</t>
  </si>
  <si>
    <t>01673206743</t>
  </si>
  <si>
    <t>truongthihuuai.pye1221@gmail.com</t>
  </si>
  <si>
    <t>242 Nguyễn Công Trứ</t>
  </si>
  <si>
    <t xml:space="preserve">84613  </t>
  </si>
  <si>
    <t>SPKV1.0008</t>
  </si>
  <si>
    <t>Lê Thị Kim</t>
  </si>
  <si>
    <t>Ánh</t>
  </si>
  <si>
    <t>21/10/2000</t>
  </si>
  <si>
    <t>273701204</t>
  </si>
  <si>
    <t>0000219</t>
  </si>
  <si>
    <t>7210404</t>
  </si>
  <si>
    <t>V1.7210404.0219</t>
  </si>
  <si>
    <t>lê thị kim</t>
  </si>
  <si>
    <t>ánh</t>
  </si>
  <si>
    <t>Lê Thị Kim Ánh</t>
  </si>
  <si>
    <t>Lª ThÞ Kim</t>
  </si>
  <si>
    <t>¸nh</t>
  </si>
  <si>
    <t>Lª ThÞ Kim ¸nh</t>
  </si>
  <si>
    <t>211000</t>
  </si>
  <si>
    <t>Bà Rịa - Vũng Tàu</t>
  </si>
  <si>
    <t>52</t>
  </si>
  <si>
    <t>Tỉnh Bà Rịa-Vũng Tàu</t>
  </si>
  <si>
    <t>Huyện Xuyên Mộc</t>
  </si>
  <si>
    <t>52011165</t>
  </si>
  <si>
    <t>01628426454</t>
  </si>
  <si>
    <t>kimanhle2312@gmail.com</t>
  </si>
  <si>
    <t>Ấp 8 xã Hoà Bình huyện Xuyên Mộc tỉnh Bà Rịa Vũng Tàu</t>
  </si>
  <si>
    <t xml:space="preserve">88329  </t>
  </si>
  <si>
    <t>SPKV1.0009</t>
  </si>
  <si>
    <t>Đặng Thị Ngọc</t>
  </si>
  <si>
    <t>23/10/2000</t>
  </si>
  <si>
    <t>272811543</t>
  </si>
  <si>
    <t>0000207</t>
  </si>
  <si>
    <t>V1.7210404.0207</t>
  </si>
  <si>
    <t>ĐẶNG THỊ NGỌC ÁNH</t>
  </si>
  <si>
    <t>NGỌC ÁNH</t>
  </si>
  <si>
    <t>đặng thị ngọc</t>
  </si>
  <si>
    <t>Đặng Thị Ngọc Ánh</t>
  </si>
  <si>
    <t>§Æng ThÞ Ngäc</t>
  </si>
  <si>
    <t>§Æng ThÞ Ngäc ¸nh</t>
  </si>
  <si>
    <t>231000</t>
  </si>
  <si>
    <t>Xã Đắc Lua - huyện Tân Phú - tỉnh Đồng Nai</t>
  </si>
  <si>
    <t>Huyện Tân Phú</t>
  </si>
  <si>
    <t>48021663</t>
  </si>
  <si>
    <t>01683598905</t>
  </si>
  <si>
    <t>lukaito730@gmail.com</t>
  </si>
  <si>
    <t>tiennguyenbangoc@gmail.com</t>
  </si>
  <si>
    <t>Ấp 1 - Đắc Lua - Tân Phú - Đồng Nai</t>
  </si>
  <si>
    <t xml:space="preserve">90482  </t>
  </si>
  <si>
    <t>SPKV1.0010</t>
  </si>
  <si>
    <t>Nguyễn Thị Ngọc</t>
  </si>
  <si>
    <t>03/10/2000</t>
  </si>
  <si>
    <t>251189929</t>
  </si>
  <si>
    <t>0000258</t>
  </si>
  <si>
    <t>V1.7210404.0258</t>
  </si>
  <si>
    <t>nguyễn thị ngọc</t>
  </si>
  <si>
    <t>Nguyễn Thị Ngọc Ánh</t>
  </si>
  <si>
    <t>NguyÔn ThÞ Ngäc</t>
  </si>
  <si>
    <t>NguyÔn ThÞ Ngäc ¸nh</t>
  </si>
  <si>
    <t>031000</t>
  </si>
  <si>
    <t>Lâm Đồng</t>
  </si>
  <si>
    <t>42</t>
  </si>
  <si>
    <t>Tỉnh Lâm Đồng</t>
  </si>
  <si>
    <t>05</t>
  </si>
  <si>
    <t>Huyện Đơn Dương</t>
  </si>
  <si>
    <t>01212364536</t>
  </si>
  <si>
    <t>anh20001029@gmail.com</t>
  </si>
  <si>
    <t>150/lạc lâm làng-lạc lâm-đơn dương-lâm đồng</t>
  </si>
  <si>
    <t xml:space="preserve">89660  </t>
  </si>
  <si>
    <t>SPKV1.0011</t>
  </si>
  <si>
    <t>Nguyễn Thị Thiên</t>
  </si>
  <si>
    <t>Ân</t>
  </si>
  <si>
    <t>01/04/1999</t>
  </si>
  <si>
    <t>261476503</t>
  </si>
  <si>
    <t>0000267</t>
  </si>
  <si>
    <t>V1.7210403.0267</t>
  </si>
  <si>
    <t>nguyễn thị thiên</t>
  </si>
  <si>
    <t>ân</t>
  </si>
  <si>
    <t>Nguyễn Thị Thiên Ân</t>
  </si>
  <si>
    <t>NguyÔn ThÞ Thiªn</t>
  </si>
  <si>
    <t>¢n</t>
  </si>
  <si>
    <t>NguyÔn ThÞ Thiªn ¢n</t>
  </si>
  <si>
    <t>010499</t>
  </si>
  <si>
    <t>tỉnh Bình Thuận</t>
  </si>
  <si>
    <t>47</t>
  </si>
  <si>
    <t>Tỉnh Bình Thuận</t>
  </si>
  <si>
    <t>Thành phố Phan Thiết</t>
  </si>
  <si>
    <t>47006867</t>
  </si>
  <si>
    <t>01695212773</t>
  </si>
  <si>
    <t>thienannguyen010499@gmail.com</t>
  </si>
  <si>
    <t>Trường THPT Chuyên Trần Hưng Đạo, 57 Phạm Hùng, phường Phú Thủy, thành phố Phan Thiết, tỉnh Bình Thuận</t>
  </si>
  <si>
    <t xml:space="preserve">89991  </t>
  </si>
  <si>
    <t>SPKV1.0012</t>
  </si>
  <si>
    <t>Mai Khắc</t>
  </si>
  <si>
    <t>Bá</t>
  </si>
  <si>
    <t>07/06/2000</t>
  </si>
  <si>
    <t>312441475</t>
  </si>
  <si>
    <t>0000216</t>
  </si>
  <si>
    <t>V1.7210404.0216</t>
  </si>
  <si>
    <t>mai khắc</t>
  </si>
  <si>
    <t>bá</t>
  </si>
  <si>
    <t>Mai Khắc Bá</t>
  </si>
  <si>
    <t>Mai Kh¾c</t>
  </si>
  <si>
    <t>B¸</t>
  </si>
  <si>
    <t>Mai Kh¾c B¸</t>
  </si>
  <si>
    <t>070600</t>
  </si>
  <si>
    <t>TIỀN GIANG</t>
  </si>
  <si>
    <t>53</t>
  </si>
  <si>
    <t>Tỉnh Tiền Giang</t>
  </si>
  <si>
    <t>09</t>
  </si>
  <si>
    <t>Huyện Tân Phước</t>
  </si>
  <si>
    <t>53004774</t>
  </si>
  <si>
    <t>01664068560</t>
  </si>
  <si>
    <t>khacbajmg@gmail.com</t>
  </si>
  <si>
    <t>MAI KHẮC BÁ_Lớp 12A3_ Trường THPT Tân Phước_Tân Phước_ Tiền Giang</t>
  </si>
  <si>
    <t xml:space="preserve">88278  </t>
  </si>
  <si>
    <t>SPKV1.0013</t>
  </si>
  <si>
    <t>Trương Thị Ngọc</t>
  </si>
  <si>
    <t>Bích</t>
  </si>
  <si>
    <t>12/04/2000</t>
  </si>
  <si>
    <t>352448549</t>
  </si>
  <si>
    <t>0000226</t>
  </si>
  <si>
    <t>V1.7210403.0226</t>
  </si>
  <si>
    <t>trương thị ngọc</t>
  </si>
  <si>
    <t>bích</t>
  </si>
  <si>
    <t>Trương Thị Ngọc Bích</t>
  </si>
  <si>
    <t>Tr­¬ng ThÞ Ngäc</t>
  </si>
  <si>
    <t>BÝch</t>
  </si>
  <si>
    <t>Tr­¬ng ThÞ Ngäc BÝch</t>
  </si>
  <si>
    <t>120400</t>
  </si>
  <si>
    <t>An Giang</t>
  </si>
  <si>
    <t>51</t>
  </si>
  <si>
    <t>Tỉnh An Giang</t>
  </si>
  <si>
    <t>Thành phố Long Xuyên</t>
  </si>
  <si>
    <t>51000041</t>
  </si>
  <si>
    <t>0962678098</t>
  </si>
  <si>
    <t>nngocbich1204@gmail.com</t>
  </si>
  <si>
    <t>116A/4 Khóm Đông Thịnh 7, Phường Mỹ Phước, TP Long Xuyên, Tỉnh An Giang</t>
  </si>
  <si>
    <t xml:space="preserve">88556  </t>
  </si>
  <si>
    <t>SPKV1.0014</t>
  </si>
  <si>
    <t>Võ Quang</t>
  </si>
  <si>
    <t>Bình</t>
  </si>
  <si>
    <t>30/08/2000</t>
  </si>
  <si>
    <t>212862417</t>
  </si>
  <si>
    <t>0000064</t>
  </si>
  <si>
    <t>V1.7210403.0064</t>
  </si>
  <si>
    <t>võ quang</t>
  </si>
  <si>
    <t>bình</t>
  </si>
  <si>
    <t>Võ Quang Bình</t>
  </si>
  <si>
    <t>Vâ Quang</t>
  </si>
  <si>
    <t>B×nh</t>
  </si>
  <si>
    <t>Vâ Quang B×nh</t>
  </si>
  <si>
    <t>300800</t>
  </si>
  <si>
    <t>Quảng Ngãi</t>
  </si>
  <si>
    <t>35</t>
  </si>
  <si>
    <t>Tỉnh Quảng Ngãi</t>
  </si>
  <si>
    <t>Huyện Bình Sơn</t>
  </si>
  <si>
    <t>35000028</t>
  </si>
  <si>
    <t>0968445590</t>
  </si>
  <si>
    <t>voquangbinh3008@gmail.com</t>
  </si>
  <si>
    <t>230 Phạm Văn Đồng, thị trấn Châu Ổ, huyện Bình Sơn, tỉnh Quảng Ngãi</t>
  </si>
  <si>
    <t xml:space="preserve">82856  </t>
  </si>
  <si>
    <t>SPKV1.0015</t>
  </si>
  <si>
    <t>Nguyễn Lê Hoàng</t>
  </si>
  <si>
    <t>Châu</t>
  </si>
  <si>
    <t>17/05/2000</t>
  </si>
  <si>
    <t>301701426</t>
  </si>
  <si>
    <t>0000090</t>
  </si>
  <si>
    <t>V1.7210403.0090</t>
  </si>
  <si>
    <t>nguyễn lê hoàng</t>
  </si>
  <si>
    <t>châu</t>
  </si>
  <si>
    <t>Nguyễn Lê Hoàng Châu</t>
  </si>
  <si>
    <t>NguyÔn Lª Hoµng</t>
  </si>
  <si>
    <t>Ch©u</t>
  </si>
  <si>
    <t>NguyÔn Lª Hoµng Ch©u</t>
  </si>
  <si>
    <t>170500</t>
  </si>
  <si>
    <t>Bệnh viện long an</t>
  </si>
  <si>
    <t>49</t>
  </si>
  <si>
    <t>Tỉnh Long An</t>
  </si>
  <si>
    <t>Thành phố Tân An</t>
  </si>
  <si>
    <t>49003671</t>
  </si>
  <si>
    <t>0981295444</t>
  </si>
  <si>
    <t>nguyenlehoangchau1705@gmail.com</t>
  </si>
  <si>
    <t>hoangkim20012012@gmail.com</t>
  </si>
  <si>
    <t>36/6 đường Nguyễn Văn Nhâm ,khu phố nhơn hoà 2, phường 5, thành phố tân an. long an</t>
  </si>
  <si>
    <t xml:space="preserve">84592  </t>
  </si>
  <si>
    <t>SPKV1.0016</t>
  </si>
  <si>
    <t>Dương Nguyễn Minh</t>
  </si>
  <si>
    <t>20/09/2000</t>
  </si>
  <si>
    <t>342032435</t>
  </si>
  <si>
    <t>Vắng thi</t>
  </si>
  <si>
    <t>0000103</t>
  </si>
  <si>
    <t>V1.7210403.0103</t>
  </si>
  <si>
    <t>dương nguyễn minh</t>
  </si>
  <si>
    <t>Dương Nguyễn Minh Châu</t>
  </si>
  <si>
    <t>D­¬ng NguyÔn Minh</t>
  </si>
  <si>
    <t>D­¬ng NguyÔn Minh Ch©u</t>
  </si>
  <si>
    <t>200900</t>
  </si>
  <si>
    <t>50</t>
  </si>
  <si>
    <t>Tỉnh Đồng Tháp</t>
  </si>
  <si>
    <t>Huyện Lấp Vò</t>
  </si>
  <si>
    <t>50002300</t>
  </si>
  <si>
    <t>0899313209</t>
  </si>
  <si>
    <t>dnminhchau2000@gmail.com</t>
  </si>
  <si>
    <t>487/A, Bình Thạnh 1, thị trấn Lấp Vò, Lấp Vò, Đồng Tháp</t>
  </si>
  <si>
    <t xml:space="preserve">84847  </t>
  </si>
  <si>
    <t>SPKV1.0017</t>
  </si>
  <si>
    <t>Nguyễn Thị Triều</t>
  </si>
  <si>
    <t>16/08/2000</t>
  </si>
  <si>
    <t>077300002471</t>
  </si>
  <si>
    <t>0000171</t>
  </si>
  <si>
    <t>V1.7210403.0171</t>
  </si>
  <si>
    <t>Nguyễn Thị Triều</t>
  </si>
  <si>
    <t>nguyễn thị triều</t>
  </si>
  <si>
    <t>Nguyễn Thị Triều Châu</t>
  </si>
  <si>
    <t>NguyÔn ThÞ TriÒu</t>
  </si>
  <si>
    <t>NguyÔn ThÞ TriÒu Ch©u</t>
  </si>
  <si>
    <t>160800</t>
  </si>
  <si>
    <t>Bà Rịa- Vũng Tàu</t>
  </si>
  <si>
    <t>52011182</t>
  </si>
  <si>
    <t>01672 572 284</t>
  </si>
  <si>
    <t>trieuchau2000@gmail.com</t>
  </si>
  <si>
    <t>thanhphuongnguyen104@gmail.com</t>
  </si>
  <si>
    <t>THPT Hoà Bình, Tỉnh lộ 328, ấp 1, Hòa Bình, Xuyên Mộc, Bà Rịa Vũng Tàu</t>
  </si>
  <si>
    <t xml:space="preserve">86362  </t>
  </si>
  <si>
    <t>SPKV1.0018</t>
  </si>
  <si>
    <t>Tạ Ngọc Hồng</t>
  </si>
  <si>
    <t>04/03/2000</t>
  </si>
  <si>
    <t>025917835</t>
  </si>
  <si>
    <t>0000173</t>
  </si>
  <si>
    <t>V1.7210403.0173</t>
  </si>
  <si>
    <t>TẠ NGỌC HỒNG</t>
  </si>
  <si>
    <t>CHÂU</t>
  </si>
  <si>
    <t>tạ ngọc hồng</t>
  </si>
  <si>
    <t>Tạ Ngọc Hồng Châu</t>
  </si>
  <si>
    <t>T¹ Ngäc Hång</t>
  </si>
  <si>
    <t>T¹ Ngäc Hång Ch©u</t>
  </si>
  <si>
    <t>040300</t>
  </si>
  <si>
    <t>02047623</t>
  </si>
  <si>
    <t>01866541963</t>
  </si>
  <si>
    <t>chauta43@gmail.com</t>
  </si>
  <si>
    <t>775 Kha Vạn Cân, Phường Linh Tây, Quận Thủ Đức</t>
  </si>
  <si>
    <t xml:space="preserve">87856  </t>
  </si>
  <si>
    <t>SPKV1.0019</t>
  </si>
  <si>
    <t>Huỳnh Công</t>
  </si>
  <si>
    <t>Chính</t>
  </si>
  <si>
    <t>03/03/2000</t>
  </si>
  <si>
    <t>264551168</t>
  </si>
  <si>
    <t>0000013</t>
  </si>
  <si>
    <t>V1.7210403.0013</t>
  </si>
  <si>
    <t>huỳnh công</t>
  </si>
  <si>
    <t>chính</t>
  </si>
  <si>
    <t>Huỳnh Công Chính</t>
  </si>
  <si>
    <t>Huúnh C«ng</t>
  </si>
  <si>
    <t>ChÝnh</t>
  </si>
  <si>
    <t>Huúnh C«ng ChÝnh</t>
  </si>
  <si>
    <t>030300</t>
  </si>
  <si>
    <t>Ninh phước,  Ninh Thuận</t>
  </si>
  <si>
    <t>45</t>
  </si>
  <si>
    <t>Tỉnh Ninh Thuận</t>
  </si>
  <si>
    <t>04</t>
  </si>
  <si>
    <t>Huyện Ninh Phước</t>
  </si>
  <si>
    <t>45001463</t>
  </si>
  <si>
    <t>01646530242</t>
  </si>
  <si>
    <t>chinhhuynh645@gmail.com</t>
  </si>
  <si>
    <t>Kp4, Phước dân,  Ninh phước,  Ninh thuận</t>
  </si>
  <si>
    <t xml:space="preserve">79348  </t>
  </si>
  <si>
    <t>SPKV1.0020</t>
  </si>
  <si>
    <t>Hoàng Thị</t>
  </si>
  <si>
    <t>Diễm</t>
  </si>
  <si>
    <t>26/03/2000</t>
  </si>
  <si>
    <t>212839433</t>
  </si>
  <si>
    <t>0000075</t>
  </si>
  <si>
    <t>V1.7210404.0075</t>
  </si>
  <si>
    <t>hoàng thị</t>
  </si>
  <si>
    <t>diễm</t>
  </si>
  <si>
    <t>Hoàng Thị Diễm</t>
  </si>
  <si>
    <t>Hoµng ThÞ</t>
  </si>
  <si>
    <t>DiÔm</t>
  </si>
  <si>
    <t>Hoµng ThÞ DiÔm</t>
  </si>
  <si>
    <t>260300</t>
  </si>
  <si>
    <t>01637585889</t>
  </si>
  <si>
    <t>hoangthidiem2603@gmail.com</t>
  </si>
  <si>
    <t>Đội 14, xóm Trại, thôn Tân Phước, xã Bình Minh, huyện Bình Sơn, tỉnh Quảng Ngãi</t>
  </si>
  <si>
    <t xml:space="preserve">83552  </t>
  </si>
  <si>
    <t>SPKV1.0021</t>
  </si>
  <si>
    <t>Phạm Ngọc</t>
  </si>
  <si>
    <t>Diệu</t>
  </si>
  <si>
    <t>12/08/2000</t>
  </si>
  <si>
    <t>281293646</t>
  </si>
  <si>
    <t>0000245</t>
  </si>
  <si>
    <t>V1.7210404.0245</t>
  </si>
  <si>
    <t>phạm ngọc</t>
  </si>
  <si>
    <t>diệu</t>
  </si>
  <si>
    <t>Phạm Ngọc Diệu</t>
  </si>
  <si>
    <t>Ph¹m Ngäc</t>
  </si>
  <si>
    <t>DiÖu</t>
  </si>
  <si>
    <t>Ph¹m Ngäc DiÖu</t>
  </si>
  <si>
    <t>120800</t>
  </si>
  <si>
    <t>Khánh Hòa</t>
  </si>
  <si>
    <t>44</t>
  </si>
  <si>
    <t>Tỉnh Bình Dương</t>
  </si>
  <si>
    <t>Thị xã Dĩ An</t>
  </si>
  <si>
    <t>0905462338</t>
  </si>
  <si>
    <t>ngocdieuclover1208@gmail.com</t>
  </si>
  <si>
    <t>521/39/10, Bình Đường 4, An Bình, Dĩ An, Bình Dương</t>
  </si>
  <si>
    <t xml:space="preserve">89065  </t>
  </si>
  <si>
    <t>SPKV1.0022</t>
  </si>
  <si>
    <t>Lê Ngọc</t>
  </si>
  <si>
    <t>Dung</t>
  </si>
  <si>
    <t>05/12/2000</t>
  </si>
  <si>
    <t>072300001045</t>
  </si>
  <si>
    <t>0000035</t>
  </si>
  <si>
    <t>V1.7210403.0035</t>
  </si>
  <si>
    <t>lê ngọc</t>
  </si>
  <si>
    <t>dung</t>
  </si>
  <si>
    <t>Lê Ngọc Dung</t>
  </si>
  <si>
    <t>Lª Ngäc</t>
  </si>
  <si>
    <t>Lª Ngäc Dung</t>
  </si>
  <si>
    <t>051200</t>
  </si>
  <si>
    <t>Tây Ninh</t>
  </si>
  <si>
    <t>46</t>
  </si>
  <si>
    <t>Tỉnh Tây Ninh</t>
  </si>
  <si>
    <t>06</t>
  </si>
  <si>
    <t>Huyện Hòa Thành</t>
  </si>
  <si>
    <t>46004692</t>
  </si>
  <si>
    <t>0934011804</t>
  </si>
  <si>
    <t>kuronoblack.15@gmail.com</t>
  </si>
  <si>
    <t>lethanh.binh.uk@gmail.com</t>
  </si>
  <si>
    <t>4/21 Bến Kéo, Long Thành Nam, Hòa Thành, Tây Ninh</t>
  </si>
  <si>
    <t xml:space="preserve">80965  </t>
  </si>
  <si>
    <t>SPKV1.0023</t>
  </si>
  <si>
    <t>Trương Khánh</t>
  </si>
  <si>
    <t>Duy</t>
  </si>
  <si>
    <t>22/09/2000</t>
  </si>
  <si>
    <t>301722766</t>
  </si>
  <si>
    <t>0000034</t>
  </si>
  <si>
    <t>V1.7210404.0034</t>
  </si>
  <si>
    <t>Trương khánh</t>
  </si>
  <si>
    <t>trương khánh</t>
  </si>
  <si>
    <t>duy</t>
  </si>
  <si>
    <t>Trương Khánh Duy</t>
  </si>
  <si>
    <t>Tr­¬ng Kh¸nh</t>
  </si>
  <si>
    <t>Tr­¬ng Kh¸nh Duy</t>
  </si>
  <si>
    <t>220900</t>
  </si>
  <si>
    <t>Bệnh viện đa khoa hậu nghĩa</t>
  </si>
  <si>
    <t>07</t>
  </si>
  <si>
    <t>Huyện Đức Hòa</t>
  </si>
  <si>
    <t>49009405</t>
  </si>
  <si>
    <t>01675339734</t>
  </si>
  <si>
    <t>khanhduy12a5haunghia@gmail.com</t>
  </si>
  <si>
    <t>Truongkhanhduy8@gmail.com</t>
  </si>
  <si>
    <t>Trương khánh duy 12A5 THPT hậu nghĩa huyện đức hòa tỉnh long an</t>
  </si>
  <si>
    <t xml:space="preserve">81382  </t>
  </si>
  <si>
    <t>SPKV1.0024</t>
  </si>
  <si>
    <t>Nguyễn Thiện</t>
  </si>
  <si>
    <t>Duyên</t>
  </si>
  <si>
    <t>02/02/2000</t>
  </si>
  <si>
    <t>079300012328</t>
  </si>
  <si>
    <t>0000139</t>
  </si>
  <si>
    <t>V1.7210403.0139</t>
  </si>
  <si>
    <t>nguyễn thiện</t>
  </si>
  <si>
    <t>duyên</t>
  </si>
  <si>
    <t>Nguyễn Thiện Duyên</t>
  </si>
  <si>
    <t>NguyÔn ThiÖn</t>
  </si>
  <si>
    <t>Duyªn</t>
  </si>
  <si>
    <t>NguyÔn ThiÖn Duyªn</t>
  </si>
  <si>
    <t>020200</t>
  </si>
  <si>
    <t>15</t>
  </si>
  <si>
    <t>Quận Tân Phú</t>
  </si>
  <si>
    <t>02061341</t>
  </si>
  <si>
    <t>0908900892</t>
  </si>
  <si>
    <t>nguyenthienduyen0202@gmail.com</t>
  </si>
  <si>
    <t>22 Thành công, Phường Tân Thành, Quận Tân Phú, Thành phố Hồ Chí Minh</t>
  </si>
  <si>
    <t xml:space="preserve">85468  </t>
  </si>
  <si>
    <t>SPKV1.0025</t>
  </si>
  <si>
    <t>Ngô Thị Kim</t>
  </si>
  <si>
    <t>25/03/2000</t>
  </si>
  <si>
    <t>272789661</t>
  </si>
  <si>
    <t>0000157</t>
  </si>
  <si>
    <t>V1.7210403.0157</t>
  </si>
  <si>
    <t>ngô thị kim</t>
  </si>
  <si>
    <t>Ngô Thị Kim Duyên</t>
  </si>
  <si>
    <t>Ng« ThÞ Kim</t>
  </si>
  <si>
    <t>Ng« ThÞ Kim Duyªn</t>
  </si>
  <si>
    <t>250300</t>
  </si>
  <si>
    <t>Đồng Nai</t>
  </si>
  <si>
    <t>48005869</t>
  </si>
  <si>
    <t>0908345892</t>
  </si>
  <si>
    <t>duyen.hip.921@gmail.com</t>
  </si>
  <si>
    <t>zazakanhat@gmai.com</t>
  </si>
  <si>
    <t>212c/7 khu phố 7, Hố Nai 1, Biên Hòa, Đồng Nai</t>
  </si>
  <si>
    <t xml:space="preserve">86189  </t>
  </si>
  <si>
    <t>SPKV1.0026</t>
  </si>
  <si>
    <t>Trương Mỹ</t>
  </si>
  <si>
    <t>02/03/2000</t>
  </si>
  <si>
    <t>285728072</t>
  </si>
  <si>
    <t>0000260</t>
  </si>
  <si>
    <t>V1.7210404.0260</t>
  </si>
  <si>
    <t>Trương Mỹ</t>
  </si>
  <si>
    <t>trương mỹ</t>
  </si>
  <si>
    <t>Trương Mỹ Duyên</t>
  </si>
  <si>
    <t>Tr­¬ng Mü</t>
  </si>
  <si>
    <t>Tr­¬ng Mü Duyªn</t>
  </si>
  <si>
    <t>020300</t>
  </si>
  <si>
    <t>Bình phước</t>
  </si>
  <si>
    <t>43</t>
  </si>
  <si>
    <t>Tỉnh Bình Phước</t>
  </si>
  <si>
    <t>Huyện Lộc Ninh</t>
  </si>
  <si>
    <t>43008278</t>
  </si>
  <si>
    <t>01628082203</t>
  </si>
  <si>
    <t>duyen02032000@gmail.com</t>
  </si>
  <si>
    <t>myt29716@gmail.com</t>
  </si>
  <si>
    <t>Ấp 11A, xã Lộc Thiện, huyện Lộc Ninh, tỉnh Bình Phước</t>
  </si>
  <si>
    <t xml:space="preserve">89714  </t>
  </si>
  <si>
    <t>SPKV1.0027</t>
  </si>
  <si>
    <t>Nguyễn Thị Thùy</t>
  </si>
  <si>
    <t>Dương</t>
  </si>
  <si>
    <t>15/05/2000</t>
  </si>
  <si>
    <t>272869918</t>
  </si>
  <si>
    <t>0000212</t>
  </si>
  <si>
    <t>V1.7210403.0212</t>
  </si>
  <si>
    <t>nguyễn thị thùy</t>
  </si>
  <si>
    <t>dương</t>
  </si>
  <si>
    <t>Nguyễn Thị Thùy Dương</t>
  </si>
  <si>
    <t>NguyÔn ThÞ Thïy</t>
  </si>
  <si>
    <t>D­¬ng</t>
  </si>
  <si>
    <t>NguyÔn ThÞ Thïy D­¬ng</t>
  </si>
  <si>
    <t>150500</t>
  </si>
  <si>
    <t>Gia Lai</t>
  </si>
  <si>
    <t>48008113</t>
  </si>
  <si>
    <t>01678291472</t>
  </si>
  <si>
    <t>nguyenthuyduong15052000@gmail.com</t>
  </si>
  <si>
    <t>aoko15052000@gmail.com</t>
  </si>
  <si>
    <t>E255A, tổ 3A, khu phố 5</t>
  </si>
  <si>
    <t xml:space="preserve">88235  </t>
  </si>
  <si>
    <t>SPKV1.0028</t>
  </si>
  <si>
    <t>Dương Linh</t>
  </si>
  <si>
    <t>Đan</t>
  </si>
  <si>
    <t>07/08/2000</t>
  </si>
  <si>
    <t>281212634</t>
  </si>
  <si>
    <t>0000089</t>
  </si>
  <si>
    <t>V1.7210403.0089</t>
  </si>
  <si>
    <t>dương linh</t>
  </si>
  <si>
    <t>đan</t>
  </si>
  <si>
    <t>Dương Linh Đan</t>
  </si>
  <si>
    <t>D­¬ng Linh</t>
  </si>
  <si>
    <t>§an</t>
  </si>
  <si>
    <t>D­¬ng Linh §an</t>
  </si>
  <si>
    <t>070800</t>
  </si>
  <si>
    <t>Bình Dương</t>
  </si>
  <si>
    <t>44004590</t>
  </si>
  <si>
    <t>0972679184</t>
  </si>
  <si>
    <t>kutepecachua@gmail.com</t>
  </si>
  <si>
    <t>duongdinhcktqd4@gmail.com</t>
  </si>
  <si>
    <t>1032/4 Tổ 9A, kp.Tân Long, p.Tân Đông Hiệp, Dĩ An, Bình Dương</t>
  </si>
  <si>
    <t xml:space="preserve">84562  </t>
  </si>
  <si>
    <t>SPKV1.0029</t>
  </si>
  <si>
    <t>Trần Thị Trang</t>
  </si>
  <si>
    <t>Đài</t>
  </si>
  <si>
    <t>17/02/2000</t>
  </si>
  <si>
    <t>261562368</t>
  </si>
  <si>
    <t>0000257</t>
  </si>
  <si>
    <t>V1.7210404.0257</t>
  </si>
  <si>
    <t>Trần Thị</t>
  </si>
  <si>
    <t>Trang Đài</t>
  </si>
  <si>
    <t>trần thị trang</t>
  </si>
  <si>
    <t>đài</t>
  </si>
  <si>
    <t>Trần Thị Trang Đài</t>
  </si>
  <si>
    <t>TrÇn ThÞ Trang</t>
  </si>
  <si>
    <t>§µi</t>
  </si>
  <si>
    <t>TrÇn ThÞ Trang §µi</t>
  </si>
  <si>
    <t>170200</t>
  </si>
  <si>
    <t>Đa kai</t>
  </si>
  <si>
    <t>Huyện Đức Linh</t>
  </si>
  <si>
    <t>47009296</t>
  </si>
  <si>
    <t>01689849710</t>
  </si>
  <si>
    <t>daitran.170200@gmail.com</t>
  </si>
  <si>
    <t>Đs 31 số nhà 44 thôn 5 Đa kai</t>
  </si>
  <si>
    <t xml:space="preserve">89579  </t>
  </si>
  <si>
    <t>SPKV1.0030</t>
  </si>
  <si>
    <t>Đào</t>
  </si>
  <si>
    <t>09/10/2000</t>
  </si>
  <si>
    <t>221473490</t>
  </si>
  <si>
    <t>0000167</t>
  </si>
  <si>
    <t>V1.7210404.0167</t>
  </si>
  <si>
    <t>trần thị</t>
  </si>
  <si>
    <t>đào</t>
  </si>
  <si>
    <t>Trần Thị Đào</t>
  </si>
  <si>
    <t>TrÇn ThÞ</t>
  </si>
  <si>
    <t>§µo</t>
  </si>
  <si>
    <t>TrÇn ThÞ §µo</t>
  </si>
  <si>
    <t>091000</t>
  </si>
  <si>
    <t>Phú Yên</t>
  </si>
  <si>
    <t>Huyện Sông Hinh</t>
  </si>
  <si>
    <t>39002937</t>
  </si>
  <si>
    <t>01648595467</t>
  </si>
  <si>
    <t>trandao04112k@gmail.com</t>
  </si>
  <si>
    <t>oanhcao13@gmail.com</t>
  </si>
  <si>
    <t>thôn Tân Bình - xã Ea Ly - Sông Hinh - Phú Yên</t>
  </si>
  <si>
    <t xml:space="preserve">86200  </t>
  </si>
  <si>
    <t>SPKV1.0031</t>
  </si>
  <si>
    <t>Nguyễn Tấn</t>
  </si>
  <si>
    <t>Đạt</t>
  </si>
  <si>
    <t>22/11/2000</t>
  </si>
  <si>
    <t>312438034</t>
  </si>
  <si>
    <t>0000141</t>
  </si>
  <si>
    <t>V1.7210403.0141</t>
  </si>
  <si>
    <t>nguyễn tấn</t>
  </si>
  <si>
    <t>đạt</t>
  </si>
  <si>
    <t>Nguyễn Tấn Đạt</t>
  </si>
  <si>
    <t>NguyÔn TÊn</t>
  </si>
  <si>
    <t>§¹t</t>
  </si>
  <si>
    <t>NguyÔn TÊn §¹t</t>
  </si>
  <si>
    <t>221100</t>
  </si>
  <si>
    <t>Mỹ Tho, Tiền Giang</t>
  </si>
  <si>
    <t>Thành phố Mỹ Tho</t>
  </si>
  <si>
    <t>53007652</t>
  </si>
  <si>
    <t>01215475086</t>
  </si>
  <si>
    <t>tandat22112000@gmail.com</t>
  </si>
  <si>
    <t>10/72A Lê Đại Hành, phường 1, Mỹ Tho, Tiền Giang</t>
  </si>
  <si>
    <t xml:space="preserve">85489  </t>
  </si>
  <si>
    <t>SPKV1.0032</t>
  </si>
  <si>
    <t>Nguyễn Thành</t>
  </si>
  <si>
    <t>14/01/2000</t>
  </si>
  <si>
    <t>321601579</t>
  </si>
  <si>
    <t>0000050</t>
  </si>
  <si>
    <t>V1.7210403.0050</t>
  </si>
  <si>
    <t>NGUYỄN THÀNH</t>
  </si>
  <si>
    <t>ĐẠT</t>
  </si>
  <si>
    <t>nguyễn thành</t>
  </si>
  <si>
    <t>Nguyễn Thành Đạt</t>
  </si>
  <si>
    <t>NguyÔn Thµnh</t>
  </si>
  <si>
    <t>NguyÔn Thµnh §¹t</t>
  </si>
  <si>
    <t>140100</t>
  </si>
  <si>
    <t>TP Hồ Chí Minh</t>
  </si>
  <si>
    <t>Huyện Mỏ Cày Nam</t>
  </si>
  <si>
    <t>02061346</t>
  </si>
  <si>
    <t>01639532431</t>
  </si>
  <si>
    <t>zgiabaox@gmail.com</t>
  </si>
  <si>
    <t>205B/60 Âu Cơ, phường 5, quận 11, TP Hồ Chí Minh</t>
  </si>
  <si>
    <t xml:space="preserve">82334  </t>
  </si>
  <si>
    <t>SPKV1.0033</t>
  </si>
  <si>
    <t>05/10/2000</t>
  </si>
  <si>
    <t>312414672</t>
  </si>
  <si>
    <t>0000140</t>
  </si>
  <si>
    <t>V1.7210404.0140</t>
  </si>
  <si>
    <t>NGUYỄN TẤN</t>
  </si>
  <si>
    <t>051000</t>
  </si>
  <si>
    <t>Thị xã Gò Công</t>
  </si>
  <si>
    <t>53012286</t>
  </si>
  <si>
    <t>01658675009</t>
  </si>
  <si>
    <t>nguyendatlibra@gmail.com</t>
  </si>
  <si>
    <t>16/11, đường Nguyễn Trọng Hợp, Khu phố 4, Phường 4, Thị xã Gò Công, Tỉnh Tiền Giang</t>
  </si>
  <si>
    <t xml:space="preserve">85475  </t>
  </si>
  <si>
    <t>SPKV1.0034</t>
  </si>
  <si>
    <t>Lê Tấn</t>
  </si>
  <si>
    <t>18/06/2000</t>
  </si>
  <si>
    <t>385790679</t>
  </si>
  <si>
    <t>0000196</t>
  </si>
  <si>
    <t>V1.7210404.0196</t>
  </si>
  <si>
    <t>0002 - Khu A4</t>
  </si>
  <si>
    <t>0002</t>
  </si>
  <si>
    <t>01.0002</t>
  </si>
  <si>
    <t>A4.202</t>
  </si>
  <si>
    <t>lê tấn</t>
  </si>
  <si>
    <t>Lê Tấn Đạt</t>
  </si>
  <si>
    <t>Lª TÊn</t>
  </si>
  <si>
    <t>Lª TÊn §¹t</t>
  </si>
  <si>
    <t>180600</t>
  </si>
  <si>
    <t>Bạc Liêu</t>
  </si>
  <si>
    <t>60</t>
  </si>
  <si>
    <t>Tỉnh Bạc Liêu</t>
  </si>
  <si>
    <t>Thành phố Bạc Liêu</t>
  </si>
  <si>
    <t>60000528</t>
  </si>
  <si>
    <t>01677443274</t>
  </si>
  <si>
    <t>datletan75@gmail.com</t>
  </si>
  <si>
    <t>Letanphat2883@gmail.com</t>
  </si>
  <si>
    <t>Số 72, Đường số 1, khu dân cư Thiên Long, khóm 3, phường 5, Thành Phố Bạc Liêu, Tỉnh Bạc Liêu</t>
  </si>
  <si>
    <t xml:space="preserve">87732  </t>
  </si>
  <si>
    <t>SPKV1.0035</t>
  </si>
  <si>
    <t>Vũ Hải</t>
  </si>
  <si>
    <t>Đông</t>
  </si>
  <si>
    <t>18/03/2000</t>
  </si>
  <si>
    <t>272781644</t>
  </si>
  <si>
    <t>0000208</t>
  </si>
  <si>
    <t>V1.7210404.0208</t>
  </si>
  <si>
    <t>Vũ Hải Đông</t>
  </si>
  <si>
    <t>vũ hải</t>
  </si>
  <si>
    <t>đông</t>
  </si>
  <si>
    <t>Vò H¶i</t>
  </si>
  <si>
    <t>§«ng</t>
  </si>
  <si>
    <t>Vò H¶i §«ng</t>
  </si>
  <si>
    <t>180300</t>
  </si>
  <si>
    <t>Biên Hòa, Đồng Nai</t>
  </si>
  <si>
    <t>0918013909</t>
  </si>
  <si>
    <t>juusankasa@gmail.com</t>
  </si>
  <si>
    <t>38D/34</t>
  </si>
  <si>
    <t xml:space="preserve">88382  </t>
  </si>
  <si>
    <t>SPKV1.0036</t>
  </si>
  <si>
    <t>Trần Minh</t>
  </si>
  <si>
    <t>Đức</t>
  </si>
  <si>
    <t>02/01/2000</t>
  </si>
  <si>
    <t>371949835</t>
  </si>
  <si>
    <t>0000065</t>
  </si>
  <si>
    <t>V1.7210403.0065</t>
  </si>
  <si>
    <t>TRẦN MINH</t>
  </si>
  <si>
    <t>ĐỨC</t>
  </si>
  <si>
    <t>trần minh</t>
  </si>
  <si>
    <t>đức</t>
  </si>
  <si>
    <t>Trần Minh Đức</t>
  </si>
  <si>
    <t>TrÇn Minh</t>
  </si>
  <si>
    <t>§øc</t>
  </si>
  <si>
    <t>TrÇn Minh §øc</t>
  </si>
  <si>
    <t>020100</t>
  </si>
  <si>
    <t>Rạch Giá, Kiên Giang</t>
  </si>
  <si>
    <t>54</t>
  </si>
  <si>
    <t>Tỉnh Kiên Giang</t>
  </si>
  <si>
    <t>00</t>
  </si>
  <si>
    <t>02063094</t>
  </si>
  <si>
    <t>01258699405</t>
  </si>
  <si>
    <t>boxxboxxdux2@gmail.com</t>
  </si>
  <si>
    <t>trungkg0@gmail.com</t>
  </si>
  <si>
    <t>Số 75 Tô Hiệu B13-lầu 12 chung cư 8x Đầm Sen, phường Hiệp Tân, quận Tân Phú, thành phố Hồ Chí Minh</t>
  </si>
  <si>
    <t xml:space="preserve">82904  </t>
  </si>
  <si>
    <t>SPKV1.0037</t>
  </si>
  <si>
    <t>Trần Thị Hạ</t>
  </si>
  <si>
    <t>Giang</t>
  </si>
  <si>
    <t>10/06/2000</t>
  </si>
  <si>
    <t>225714678</t>
  </si>
  <si>
    <t>0000023</t>
  </si>
  <si>
    <t>V1.7210403.0023</t>
  </si>
  <si>
    <t>trần thị hạ</t>
  </si>
  <si>
    <t>giang</t>
  </si>
  <si>
    <t>Trần Thị Hạ Giang</t>
  </si>
  <si>
    <t>TrÇn ThÞ H¹</t>
  </si>
  <si>
    <t>TrÇn ThÞ H¹ Giang</t>
  </si>
  <si>
    <t>100600</t>
  </si>
  <si>
    <t>Diên Khánh, Khánh Hòa</t>
  </si>
  <si>
    <t>41</t>
  </si>
  <si>
    <t>Tỉnh Khánh Hòa</t>
  </si>
  <si>
    <t>Huyện Diên Khánh</t>
  </si>
  <si>
    <t>41003485</t>
  </si>
  <si>
    <t>0935708313</t>
  </si>
  <si>
    <t>martgirl000@gmail.com</t>
  </si>
  <si>
    <t>7 đường Dồng Mẫu Hai, thôn Tây 1, xã Diên Sơn, huyện Diên Khánh, tỉnh Khánh Hòa</t>
  </si>
  <si>
    <t xml:space="preserve">81322  </t>
  </si>
  <si>
    <t>SPKV1.0038</t>
  </si>
  <si>
    <t>Hoàng Lan</t>
  </si>
  <si>
    <t>Giao</t>
  </si>
  <si>
    <t>26/10/2000</t>
  </si>
  <si>
    <t>371881969</t>
  </si>
  <si>
    <t>0000085</t>
  </si>
  <si>
    <t>V1.7210403.0085</t>
  </si>
  <si>
    <t>hoàng lan</t>
  </si>
  <si>
    <t>giao</t>
  </si>
  <si>
    <t>Hoàng Lan Giao</t>
  </si>
  <si>
    <t>Hoµng Lan</t>
  </si>
  <si>
    <t>Hoµng Lan Giao</t>
  </si>
  <si>
    <t>261000</t>
  </si>
  <si>
    <t>Kiên Giang</t>
  </si>
  <si>
    <t>Huyện Tân Hiệp</t>
  </si>
  <si>
    <t>54010121</t>
  </si>
  <si>
    <t>01699548182</t>
  </si>
  <si>
    <t>giaokgvippro@gmail.com</t>
  </si>
  <si>
    <t>giaokgvippro@gmai.com</t>
  </si>
  <si>
    <t>Số nhà 42, Ấp Tân Hà A, Xã Tân Hiệp B, Huyện Tân Hiệp, Tỉnh Kiên Giang</t>
  </si>
  <si>
    <t xml:space="preserve">84704  </t>
  </si>
  <si>
    <t>SPKV1.0039</t>
  </si>
  <si>
    <t>Lê Thị Thái</t>
  </si>
  <si>
    <t>Hà</t>
  </si>
  <si>
    <t>12/02/2000</t>
  </si>
  <si>
    <t>272766713</t>
  </si>
  <si>
    <t>0000278</t>
  </si>
  <si>
    <t>V1.7210404.0278</t>
  </si>
  <si>
    <t>lê thị thái</t>
  </si>
  <si>
    <t>hà</t>
  </si>
  <si>
    <t>Lê Thị Thái Hà</t>
  </si>
  <si>
    <t>Lª ThÞ Th¸i</t>
  </si>
  <si>
    <t>Hµ</t>
  </si>
  <si>
    <t>Lª ThÞ Th¸i Hµ</t>
  </si>
  <si>
    <t>120200</t>
  </si>
  <si>
    <t>01644315943</t>
  </si>
  <si>
    <t>tkientkanrotcanh@gmail.com</t>
  </si>
  <si>
    <t>E542 kp5 Biên Hòa Đồng Nai</t>
  </si>
  <si>
    <t xml:space="preserve">90407  </t>
  </si>
  <si>
    <t>SPKV1.0040</t>
  </si>
  <si>
    <t>Lê Thanh Hoàng</t>
  </si>
  <si>
    <t>02/12/2000</t>
  </si>
  <si>
    <t>079300004900</t>
  </si>
  <si>
    <t>0000068</t>
  </si>
  <si>
    <t>V1.7210403.0068</t>
  </si>
  <si>
    <t>LÊ THANH HOÀNG</t>
  </si>
  <si>
    <t>HÀ</t>
  </si>
  <si>
    <t>lê thanh hoàng</t>
  </si>
  <si>
    <t>Lê Thanh Hoàng Hà</t>
  </si>
  <si>
    <t>Lª Thanh Hoµng</t>
  </si>
  <si>
    <t>Lª Thanh Hoµng Hµ</t>
  </si>
  <si>
    <t>021200</t>
  </si>
  <si>
    <t>Tiền Giang</t>
  </si>
  <si>
    <t>08</t>
  </si>
  <si>
    <t>Quận 8</t>
  </si>
  <si>
    <t>02045855</t>
  </si>
  <si>
    <t>0983788839</t>
  </si>
  <si>
    <t>catusnooblemail@gmail.com</t>
  </si>
  <si>
    <t>hoangoanhsdl@yahoo.com</t>
  </si>
  <si>
    <t>Lê Thanh Hoàng Hà p105 A, chung cư Bến Ba Đình, 481 Hưng Phú phường 9 quận 8 TPHCM</t>
  </si>
  <si>
    <t xml:space="preserve">83195  </t>
  </si>
  <si>
    <t>SPKV1.0041</t>
  </si>
  <si>
    <t>Nguyễn Thị Thu</t>
  </si>
  <si>
    <t>28/09/2000</t>
  </si>
  <si>
    <t>272721118</t>
  </si>
  <si>
    <t>0000123</t>
  </si>
  <si>
    <t>V1.7210404.0123</t>
  </si>
  <si>
    <t>nguyễn thị thu</t>
  </si>
  <si>
    <t>Nguyễn Thị Thu Hà</t>
  </si>
  <si>
    <t>NguyÔn ThÞ Thu</t>
  </si>
  <si>
    <t>NguyÔn ThÞ Thu Hµ</t>
  </si>
  <si>
    <t>280900</t>
  </si>
  <si>
    <t>48021727</t>
  </si>
  <si>
    <t>01664443135</t>
  </si>
  <si>
    <t>nguyenthithuha28092000@gmail.com</t>
  </si>
  <si>
    <t>trường THPT Đoàn Kết,119 Nguyễn Tất thành, Thị trấn Tân Phú, Tân Phú , Đồng Nai</t>
  </si>
  <si>
    <t xml:space="preserve">85608  </t>
  </si>
  <si>
    <t>SPKV1.0042</t>
  </si>
  <si>
    <t>19/06/2000</t>
  </si>
  <si>
    <t>026300000563</t>
  </si>
  <si>
    <t>0000101</t>
  </si>
  <si>
    <t>V1.7210404.0101</t>
  </si>
  <si>
    <t>NGUYỄN THỊ THU</t>
  </si>
  <si>
    <t>190600</t>
  </si>
  <si>
    <t>Khu 7, xã Yên Phương, huyện Yên Lạc, tỉnh Vĩnh Phúc</t>
  </si>
  <si>
    <t>Tỉnh Vĩnh Phúc</t>
  </si>
  <si>
    <t>Huyện Yên Lạc</t>
  </si>
  <si>
    <t>16004165</t>
  </si>
  <si>
    <t>0962690655</t>
  </si>
  <si>
    <t>songtu1962000@gmail.com</t>
  </si>
  <si>
    <t>257/13/2 Phạm Văn Bạch, Phường 15, Tân Bình</t>
  </si>
  <si>
    <t xml:space="preserve">86563  </t>
  </si>
  <si>
    <t>SPKV1.0043</t>
  </si>
  <si>
    <t>Nguyễn Ngọc Thy</t>
  </si>
  <si>
    <t>Hân</t>
  </si>
  <si>
    <t>03/01/2000</t>
  </si>
  <si>
    <t>312457236</t>
  </si>
  <si>
    <t>0000132</t>
  </si>
  <si>
    <t>V1.7210403.0132</t>
  </si>
  <si>
    <t>nguyễn ngọc thy</t>
  </si>
  <si>
    <t>hân</t>
  </si>
  <si>
    <t>Nguyễn Ngọc Thy Hân</t>
  </si>
  <si>
    <t>NguyÔn Ngäc Thy</t>
  </si>
  <si>
    <t>H©n</t>
  </si>
  <si>
    <t>NguyÔn Ngäc Thy H©n</t>
  </si>
  <si>
    <t>030100</t>
  </si>
  <si>
    <t>53007705</t>
  </si>
  <si>
    <t>01299374787</t>
  </si>
  <si>
    <t>nthienanh281@gmail.com</t>
  </si>
  <si>
    <t>8/5 Đinh Bộ Lĩnh, Phường 8, TP Mỹ Tho, Tiền Giang</t>
  </si>
  <si>
    <t xml:space="preserve">85385  </t>
  </si>
  <si>
    <t>SPKV1.0044</t>
  </si>
  <si>
    <t>Hồ Trần Bảo</t>
  </si>
  <si>
    <t>Hiên</t>
  </si>
  <si>
    <t>03/12/2000</t>
  </si>
  <si>
    <t>025988219</t>
  </si>
  <si>
    <t>0000185</t>
  </si>
  <si>
    <t>V1.7210403.0185</t>
  </si>
  <si>
    <t>hồ trần bảo</t>
  </si>
  <si>
    <t>hiên</t>
  </si>
  <si>
    <t>Hồ Trần Bảo Hiên</t>
  </si>
  <si>
    <t>Hå TrÇn B¶o</t>
  </si>
  <si>
    <t>Hiªn</t>
  </si>
  <si>
    <t>Hå TrÇn B¶o Hiªn</t>
  </si>
  <si>
    <t>031200</t>
  </si>
  <si>
    <t>14</t>
  </si>
  <si>
    <t>Quận Tân Bình</t>
  </si>
  <si>
    <t>02042808</t>
  </si>
  <si>
    <t>0924712300</t>
  </si>
  <si>
    <t>baohien03122000@gmail.com</t>
  </si>
  <si>
    <t>83/105 đường Năm Châu,phường 11, quận Tân Bình,Tp.Hồ Chí Minh</t>
  </si>
  <si>
    <t xml:space="preserve">86931  </t>
  </si>
  <si>
    <t>SPKV1.0045</t>
  </si>
  <si>
    <t>Nguyễn Trần Trí</t>
  </si>
  <si>
    <t>Hiếu</t>
  </si>
  <si>
    <t>09/02/2000</t>
  </si>
  <si>
    <t>352540080</t>
  </si>
  <si>
    <t>0000247</t>
  </si>
  <si>
    <t>V1.7210404.0247</t>
  </si>
  <si>
    <t>nguyễn trần trí</t>
  </si>
  <si>
    <t>hiếu</t>
  </si>
  <si>
    <t>Nguyễn Trần Trí Hiếu</t>
  </si>
  <si>
    <t>NguyÔn TrÇn TrÝ</t>
  </si>
  <si>
    <t>HiÕu</t>
  </si>
  <si>
    <t>NguyÔn TrÇn TrÝ HiÕu</t>
  </si>
  <si>
    <t>090200</t>
  </si>
  <si>
    <t>Phú Tân An Giang</t>
  </si>
  <si>
    <t>Huyện Phú Tân</t>
  </si>
  <si>
    <t>51011484</t>
  </si>
  <si>
    <t>0923746406</t>
  </si>
  <si>
    <t>tudang013@gmail.com</t>
  </si>
  <si>
    <t>THPT Chu Văn An</t>
  </si>
  <si>
    <t xml:space="preserve">89147  </t>
  </si>
  <si>
    <t>SPKV1.0046</t>
  </si>
  <si>
    <t>Trương Thị Mỹ</t>
  </si>
  <si>
    <t>Hoa</t>
  </si>
  <si>
    <t>19/10/2000</t>
  </si>
  <si>
    <t>321772737</t>
  </si>
  <si>
    <t>0000009</t>
  </si>
  <si>
    <t>V1.7210404.0009</t>
  </si>
  <si>
    <t>trương thị mỹ</t>
  </si>
  <si>
    <t>hoa</t>
  </si>
  <si>
    <t>Trương Thị Mỹ Hoa</t>
  </si>
  <si>
    <t>Tr­¬ng ThÞ Mü</t>
  </si>
  <si>
    <t>Tr­¬ng ThÞ Mü Hoa</t>
  </si>
  <si>
    <t>191000</t>
  </si>
  <si>
    <t>Bệnh viện huyện Châu Thành Bến Tre</t>
  </si>
  <si>
    <t>56005549</t>
  </si>
  <si>
    <t>01657407934</t>
  </si>
  <si>
    <t>myhoatvo5679@gmail.com</t>
  </si>
  <si>
    <t>truongmyhanh874@gmail.com</t>
  </si>
  <si>
    <t>08- Âp Phước Thới- Xã An Phước- Huyện Châu Thành- Tỉnh Bến Tre</t>
  </si>
  <si>
    <t xml:space="preserve">82736  </t>
  </si>
  <si>
    <t>SPKV1.0047</t>
  </si>
  <si>
    <t>Hòa</t>
  </si>
  <si>
    <t>18/07/2000</t>
  </si>
  <si>
    <t>272723156</t>
  </si>
  <si>
    <t>0000099</t>
  </si>
  <si>
    <t>V1.7210404.0099</t>
  </si>
  <si>
    <t>hòa</t>
  </si>
  <si>
    <t>Nguyễn Thị Ngọc Hòa</t>
  </si>
  <si>
    <t>Hßa</t>
  </si>
  <si>
    <t>NguyÔn ThÞ Ngäc Hßa</t>
  </si>
  <si>
    <t>180700</t>
  </si>
  <si>
    <t>Long Khánh - Đồng Nai</t>
  </si>
  <si>
    <t>Thị xã Long Khánh</t>
  </si>
  <si>
    <t>48023498</t>
  </si>
  <si>
    <t>01677487714</t>
  </si>
  <si>
    <t>nguyenthingochoa112@gmail.com</t>
  </si>
  <si>
    <t>23/17A ấp Ruộng Lớn, xã Bảo Vinh, thị xã Long Khánh, tỉnh Đồng Nai</t>
  </si>
  <si>
    <t xml:space="preserve">84771  </t>
  </si>
  <si>
    <t>SPKV1.0048</t>
  </si>
  <si>
    <t>Nguyễn Đức</t>
  </si>
  <si>
    <t>Huy</t>
  </si>
  <si>
    <t>10/01/2000</t>
  </si>
  <si>
    <t>225823492</t>
  </si>
  <si>
    <t>0000197</t>
  </si>
  <si>
    <t>V1.7210403.0197</t>
  </si>
  <si>
    <t>nguyễn đức</t>
  </si>
  <si>
    <t>huy</t>
  </si>
  <si>
    <t>Nguyễn Đức Huy</t>
  </si>
  <si>
    <t>NguyÔn §øc</t>
  </si>
  <si>
    <t>NguyÔn §øc Huy</t>
  </si>
  <si>
    <t>100100</t>
  </si>
  <si>
    <t>Bà Rịa-Vũng Tàu</t>
  </si>
  <si>
    <t>Thành phố Cam Ranh</t>
  </si>
  <si>
    <t>41001740</t>
  </si>
  <si>
    <t>01213999241</t>
  </si>
  <si>
    <t>ndhuyc11.pbchau@gmail.com</t>
  </si>
  <si>
    <t>tổ dân phố Thuận Phát, phường Cam Thuận, thành phố Cam Ranh, Khánh Hòa</t>
  </si>
  <si>
    <t xml:space="preserve">87845  </t>
  </si>
  <si>
    <t>SPKV1.0049</t>
  </si>
  <si>
    <t>Phan Tấn</t>
  </si>
  <si>
    <t>06/11/2000</t>
  </si>
  <si>
    <t>272699868</t>
  </si>
  <si>
    <t>0000158</t>
  </si>
  <si>
    <t>V1.7210404.0158</t>
  </si>
  <si>
    <t>phan tấn</t>
  </si>
  <si>
    <t>Phan Tấn Huy</t>
  </si>
  <si>
    <t>Phan TÊn</t>
  </si>
  <si>
    <t>Phan TÊn Huy</t>
  </si>
  <si>
    <t>061100</t>
  </si>
  <si>
    <t>48002911</t>
  </si>
  <si>
    <t>01278397938</t>
  </si>
  <si>
    <t>phantuanhuy06112000@gmail.com</t>
  </si>
  <si>
    <t>57,KP3, phường Thống Nhất,TP.Biên Hoà, Đồng Nai</t>
  </si>
  <si>
    <t xml:space="preserve">86579  </t>
  </si>
  <si>
    <t>SPKV1.0050</t>
  </si>
  <si>
    <t>Lâm Thị Ngọc</t>
  </si>
  <si>
    <t>Huyền</t>
  </si>
  <si>
    <t>14/03/2000</t>
  </si>
  <si>
    <t>366242476</t>
  </si>
  <si>
    <t>0000086</t>
  </si>
  <si>
    <t>V1.7210404.0086</t>
  </si>
  <si>
    <t>lâm thị ngọc</t>
  </si>
  <si>
    <t>huyền</t>
  </si>
  <si>
    <t>Lâm Thị Ngọc Huyền</t>
  </si>
  <si>
    <t>L©m ThÞ Ngäc</t>
  </si>
  <si>
    <t>HuyÒn</t>
  </si>
  <si>
    <t>L©m ThÞ Ngäc HuyÒn</t>
  </si>
  <si>
    <t>140300</t>
  </si>
  <si>
    <t>Trạm Y tế xã Trung Bình, huyện Trần Đề , tỉnh Sóc Trăng</t>
  </si>
  <si>
    <t>59</t>
  </si>
  <si>
    <t>Tỉnh Sóc Trăng</t>
  </si>
  <si>
    <t>11</t>
  </si>
  <si>
    <t>Huyện Trần Đề</t>
  </si>
  <si>
    <t>59008692</t>
  </si>
  <si>
    <t>01682194919</t>
  </si>
  <si>
    <t>Ngochuyenlam1403@gmail.com</t>
  </si>
  <si>
    <t>laml39190@gmail.com</t>
  </si>
  <si>
    <t>Ấp Giồng Chùa, thị trấn Trần Đề,  huyện Trần Đề,  tỉnh Sóc Trăng</t>
  </si>
  <si>
    <t xml:space="preserve">84534  </t>
  </si>
  <si>
    <t>SPKV1.0051</t>
  </si>
  <si>
    <t>Đinh Thị</t>
  </si>
  <si>
    <t>285707379</t>
  </si>
  <si>
    <t>0000264</t>
  </si>
  <si>
    <t>V1.7210404.0264</t>
  </si>
  <si>
    <t>ĐINH THỊ</t>
  </si>
  <si>
    <t>HUYỀN</t>
  </si>
  <si>
    <t>đinh thị</t>
  </si>
  <si>
    <t>Đinh Thị Huyền</t>
  </si>
  <si>
    <t>§inh ThÞ</t>
  </si>
  <si>
    <t>§inh ThÞ HuyÒn</t>
  </si>
  <si>
    <t>Xã Thống Nhất huyện Bù Đăng tỉnh Bình Phước</t>
  </si>
  <si>
    <t>Huyện Bù Đăng</t>
  </si>
  <si>
    <t>43005964</t>
  </si>
  <si>
    <t>0981724635</t>
  </si>
  <si>
    <t>dinhhuyen18032000@gmail.com</t>
  </si>
  <si>
    <t xml:space="preserve">89798  </t>
  </si>
  <si>
    <t>SPKV1.0052</t>
  </si>
  <si>
    <t>Nguyễn Thị Cẩm</t>
  </si>
  <si>
    <t>14/09/2000</t>
  </si>
  <si>
    <t>321725157</t>
  </si>
  <si>
    <t>0000202</t>
  </si>
  <si>
    <t>V1.7210404.0202</t>
  </si>
  <si>
    <t>nguyễn thị cẩm</t>
  </si>
  <si>
    <t>Nguyễn Thị Cẩm Huyền</t>
  </si>
  <si>
    <t>NguyÔn ThÞ CÈm</t>
  </si>
  <si>
    <t>NguyÔn ThÞ CÈm HuyÒn</t>
  </si>
  <si>
    <t>140900</t>
  </si>
  <si>
    <t>Huyện Bình Đại</t>
  </si>
  <si>
    <t>56007106</t>
  </si>
  <si>
    <t>01639852557</t>
  </si>
  <si>
    <t>camhuyen1492000@gmail.com</t>
  </si>
  <si>
    <t xml:space="preserve">88000  </t>
  </si>
  <si>
    <t>SPKV1.0053</t>
  </si>
  <si>
    <t>Hương</t>
  </si>
  <si>
    <t>21/01/2000</t>
  </si>
  <si>
    <t>312398618</t>
  </si>
  <si>
    <t>0000178</t>
  </si>
  <si>
    <t>V1.7210403.0178</t>
  </si>
  <si>
    <t>hương</t>
  </si>
  <si>
    <t>Nguyễn Thị Thu Hương</t>
  </si>
  <si>
    <t>H­¬ng</t>
  </si>
  <si>
    <t>NguyÔn ThÞ Thu H­¬ng</t>
  </si>
  <si>
    <t>210100</t>
  </si>
  <si>
    <t>tỉnh Tiền Giang</t>
  </si>
  <si>
    <t>53012388</t>
  </si>
  <si>
    <t>01634554624</t>
  </si>
  <si>
    <t>thuhuong210100@gmail.com</t>
  </si>
  <si>
    <t>Nguyễn Thị Thu Hương. Lớp: 12/5. Trường: THPT Bình Đông</t>
  </si>
  <si>
    <t xml:space="preserve">86849  </t>
  </si>
  <si>
    <t>SPKV1.0054</t>
  </si>
  <si>
    <t>17/02/1999</t>
  </si>
  <si>
    <t>272881222</t>
  </si>
  <si>
    <t>0000082</t>
  </si>
  <si>
    <t>V1.7210404.0082</t>
  </si>
  <si>
    <t>HƯƠNG</t>
  </si>
  <si>
    <t>170299</t>
  </si>
  <si>
    <t>Xuân Phú, Xuân Lộc, Đồng Nai</t>
  </si>
  <si>
    <t>Huyện Xuân Lộc</t>
  </si>
  <si>
    <t>02076197</t>
  </si>
  <si>
    <t>01657627037</t>
  </si>
  <si>
    <t>thanhtunghuong140299@gmail.com</t>
  </si>
  <si>
    <t>ldp060798@gmail.com</t>
  </si>
  <si>
    <t>Nguyễn Thị Thu Hương, số 4, Lương Khải Siêu, Thủ Đức, Tp. Hồ Chí Minh</t>
  </si>
  <si>
    <t xml:space="preserve">84478  </t>
  </si>
  <si>
    <t>SPKV1.0055</t>
  </si>
  <si>
    <t>Diệp Vĩnh Khang</t>
  </si>
  <si>
    <t>Khang</t>
  </si>
  <si>
    <t>09/11/2000</t>
  </si>
  <si>
    <t>366246105</t>
  </si>
  <si>
    <t>0000288</t>
  </si>
  <si>
    <t>V1.7210404.0288</t>
  </si>
  <si>
    <t>DIỆP VĨNH KHANG</t>
  </si>
  <si>
    <t>diệp vĩnh khang</t>
  </si>
  <si>
    <t>khang</t>
  </si>
  <si>
    <t>Diệp Vĩnh Khang Khang</t>
  </si>
  <si>
    <t>DiÖp VÜnh Khang</t>
  </si>
  <si>
    <t>DiÖp VÜnh Khang Khang</t>
  </si>
  <si>
    <t>091100</t>
  </si>
  <si>
    <t>Lạc Hòa, tx Vĩnh Châu- Sóc Trăng</t>
  </si>
  <si>
    <t>Thị xã Vĩnh Châu</t>
  </si>
  <si>
    <t>58002062</t>
  </si>
  <si>
    <t>0907579536</t>
  </si>
  <si>
    <t>diepvinhkhang473@gmail.com</t>
  </si>
  <si>
    <t>Khóm 5, phường 4, tỉnh Trà Vinh, tp Trà Vinh</t>
  </si>
  <si>
    <t xml:space="preserve">90781  </t>
  </si>
  <si>
    <t>SPKV1.0056</t>
  </si>
  <si>
    <t>Huỳnh Đoàn</t>
  </si>
  <si>
    <t>Khả</t>
  </si>
  <si>
    <t>221475187</t>
  </si>
  <si>
    <t>0000137</t>
  </si>
  <si>
    <t>V1.7210403.0137</t>
  </si>
  <si>
    <t>huỳnh đoàn</t>
  </si>
  <si>
    <t>khả</t>
  </si>
  <si>
    <t>Huỳnh Đoàn Khả</t>
  </si>
  <si>
    <t>Huúnh §oµn</t>
  </si>
  <si>
    <t>Kh¶</t>
  </si>
  <si>
    <t>Huúnh §oµn Kh¶</t>
  </si>
  <si>
    <t>Huyện Đồng Xuân</t>
  </si>
  <si>
    <t>39001381</t>
  </si>
  <si>
    <t>01688998410</t>
  </si>
  <si>
    <t>doankha09@gmail.com</t>
  </si>
  <si>
    <t>Phú Xuân A, xã Xuân Phước, huyện Đồng Xuân, tỉnh Phú Yên</t>
  </si>
  <si>
    <t xml:space="preserve">85407  </t>
  </si>
  <si>
    <t>SPKV1.0057</t>
  </si>
  <si>
    <t>Nguyễn Quang</t>
  </si>
  <si>
    <t>Khải</t>
  </si>
  <si>
    <t>261548304</t>
  </si>
  <si>
    <t>0000263</t>
  </si>
  <si>
    <t>V1.7210404.0263</t>
  </si>
  <si>
    <t>nguyễn quang</t>
  </si>
  <si>
    <t>khải</t>
  </si>
  <si>
    <t>Nguyễn Quang Khải</t>
  </si>
  <si>
    <t>NguyÔn Quang</t>
  </si>
  <si>
    <t>Kh¶i</t>
  </si>
  <si>
    <t>NguyÔn Quang Kh¶i</t>
  </si>
  <si>
    <t>Phú Thủy, Phan Thiết, Bình Thuận</t>
  </si>
  <si>
    <t>47007059</t>
  </si>
  <si>
    <t>0981626945</t>
  </si>
  <si>
    <t>khaipro03@gmail.com</t>
  </si>
  <si>
    <t>thaibinhtuan@gmail.com</t>
  </si>
  <si>
    <t>Số 43/6/17 Phan Trung, Phan Thiết, Bình Thuận</t>
  </si>
  <si>
    <t xml:space="preserve">89796  </t>
  </si>
  <si>
    <t>SPKV1.0058</t>
  </si>
  <si>
    <t>Trần Hoàng</t>
  </si>
  <si>
    <t>Kiệt</t>
  </si>
  <si>
    <t>06/03/1999</t>
  </si>
  <si>
    <t>381907411</t>
  </si>
  <si>
    <t>0000235</t>
  </si>
  <si>
    <t>V1.7210403.0235</t>
  </si>
  <si>
    <t>trần hoàng</t>
  </si>
  <si>
    <t>kiệt</t>
  </si>
  <si>
    <t>Trần Hoàng Kiệt</t>
  </si>
  <si>
    <t>TrÇn Hoµng</t>
  </si>
  <si>
    <t>KiÖt</t>
  </si>
  <si>
    <t>TrÇn Hoµng KiÖt</t>
  </si>
  <si>
    <t>060399</t>
  </si>
  <si>
    <t>Cà Mau</t>
  </si>
  <si>
    <t>61</t>
  </si>
  <si>
    <t>Tỉnh Cà Mau</t>
  </si>
  <si>
    <t>Huyện Thới Bình</t>
  </si>
  <si>
    <t>61003333</t>
  </si>
  <si>
    <t>0946736073</t>
  </si>
  <si>
    <t>kiet12c6@gmail.com</t>
  </si>
  <si>
    <t>Trường Nguyễn văn Nguyễn</t>
  </si>
  <si>
    <t xml:space="preserve">88962  </t>
  </si>
  <si>
    <t>SPKV1.0059</t>
  </si>
  <si>
    <t>Phạm Thị</t>
  </si>
  <si>
    <t>Lan</t>
  </si>
  <si>
    <t>09/06/2000</t>
  </si>
  <si>
    <t>233287649</t>
  </si>
  <si>
    <t>0000066</t>
  </si>
  <si>
    <t>V1.7210404.0066</t>
  </si>
  <si>
    <t>phạm thị</t>
  </si>
  <si>
    <t>lan</t>
  </si>
  <si>
    <t>Phạm Thị Lan</t>
  </si>
  <si>
    <t>Ph¹m ThÞ</t>
  </si>
  <si>
    <t>Ph¹m ThÞ Lan</t>
  </si>
  <si>
    <t>090600</t>
  </si>
  <si>
    <t>Đăk Mar, Đăk Hà, Kon Tum</t>
  </si>
  <si>
    <t>36</t>
  </si>
  <si>
    <t>Tỉnh Kon Tum</t>
  </si>
  <si>
    <t>Huyện Đăk Hà</t>
  </si>
  <si>
    <t>36002765</t>
  </si>
  <si>
    <t>0901936082</t>
  </si>
  <si>
    <t>lanpp962@gmail.com</t>
  </si>
  <si>
    <t>quangngoc10061992@gmail.com</t>
  </si>
  <si>
    <t>Thôn 1, Đăk Mar, Đăk Hà, Kon Tum</t>
  </si>
  <si>
    <t xml:space="preserve">82909  </t>
  </si>
  <si>
    <t>SPKV1.0060</t>
  </si>
  <si>
    <t>Trần Hùng</t>
  </si>
  <si>
    <t>Lâm</t>
  </si>
  <si>
    <t>15/04/2000</t>
  </si>
  <si>
    <t>026048075</t>
  </si>
  <si>
    <t>0000286</t>
  </si>
  <si>
    <t>V1.7210403.0286</t>
  </si>
  <si>
    <t>trần hùng</t>
  </si>
  <si>
    <t>lâm</t>
  </si>
  <si>
    <t>Trần Hùng Lâm</t>
  </si>
  <si>
    <t>TrÇn Hïng</t>
  </si>
  <si>
    <t>L©m</t>
  </si>
  <si>
    <t>TrÇn Hïng L©m</t>
  </si>
  <si>
    <t>150400</t>
  </si>
  <si>
    <t>02031972</t>
  </si>
  <si>
    <t>01203565476</t>
  </si>
  <si>
    <t>tranhuglam123@gmail.com</t>
  </si>
  <si>
    <t>213/9 Nơ Trang Long</t>
  </si>
  <si>
    <t xml:space="preserve">90759  </t>
  </si>
  <si>
    <t>SPKV1.0061</t>
  </si>
  <si>
    <t>Trần Thị Mỹ</t>
  </si>
  <si>
    <t>Linh</t>
  </si>
  <si>
    <t>07/11/2000</t>
  </si>
  <si>
    <t>251170565</t>
  </si>
  <si>
    <t>0000200</t>
  </si>
  <si>
    <t>V1.7210404.0200</t>
  </si>
  <si>
    <t>trần thị mỹ</t>
  </si>
  <si>
    <t>linh</t>
  </si>
  <si>
    <t>Trần Thị Mỹ Linh</t>
  </si>
  <si>
    <t>TrÇn ThÞ Mü</t>
  </si>
  <si>
    <t>TrÇn ThÞ Mü Linh</t>
  </si>
  <si>
    <t>071100</t>
  </si>
  <si>
    <t>42004258</t>
  </si>
  <si>
    <t>0949916442</t>
  </si>
  <si>
    <t>Linh.trantm2309@gmail.com</t>
  </si>
  <si>
    <t>Số nhà 182, xóm cầu sạp, thị quảng thuận, xã quảng lập, huyện đơn duong, tỉnh lâm đồng</t>
  </si>
  <si>
    <t xml:space="preserve">87937  </t>
  </si>
  <si>
    <t>SPKV1.0062</t>
  </si>
  <si>
    <t>Lê Thị Phương</t>
  </si>
  <si>
    <t>06/08/2000</t>
  </si>
  <si>
    <t>201805840</t>
  </si>
  <si>
    <t>0000102</t>
  </si>
  <si>
    <t>V1.7210404.0102</t>
  </si>
  <si>
    <t>lê thị phương</t>
  </si>
  <si>
    <t>Lê Thị Phương Linh</t>
  </si>
  <si>
    <t>Lª ThÞ Ph­¬ng</t>
  </si>
  <si>
    <t>Lª ThÞ Ph­¬ng Linh</t>
  </si>
  <si>
    <t>060800</t>
  </si>
  <si>
    <t>Đà Nẵng</t>
  </si>
  <si>
    <t>Thành phố Đà Nẵng</t>
  </si>
  <si>
    <t>Quận Cẩm Lệ</t>
  </si>
  <si>
    <t>04003662</t>
  </si>
  <si>
    <t>0935689901-0905075791</t>
  </si>
  <si>
    <t>phuonglinhle109@gmail.com</t>
  </si>
  <si>
    <t>lethiphuongthao4393@gmail.com</t>
  </si>
  <si>
    <t>202 Lương Nhữ Hộc - P. Khuê Trung - Q. Cẩm Lệ - Đà Nẵng</t>
  </si>
  <si>
    <t xml:space="preserve">84818  </t>
  </si>
  <si>
    <t>SPKV1.0063</t>
  </si>
  <si>
    <t>Hồ Lê Phước</t>
  </si>
  <si>
    <t>03/06/2000</t>
  </si>
  <si>
    <t>026019054</t>
  </si>
  <si>
    <t>0000003</t>
  </si>
  <si>
    <t>V1.7210404.0003</t>
  </si>
  <si>
    <t>hồ lê phước</t>
  </si>
  <si>
    <t>Hồ Lê Phước Linh</t>
  </si>
  <si>
    <t>Hå Lª Ph­íc</t>
  </si>
  <si>
    <t>Hå Lª Ph­íc Linh</t>
  </si>
  <si>
    <t>030600</t>
  </si>
  <si>
    <t>02067955</t>
  </si>
  <si>
    <t>0906619109</t>
  </si>
  <si>
    <t>linhho030600@gmail.com</t>
  </si>
  <si>
    <t>lephuoclanh@yahoo.com</t>
  </si>
  <si>
    <t>138 Bàu Cát 2, P.12, Q. Tân Bình</t>
  </si>
  <si>
    <t xml:space="preserve">78501  </t>
  </si>
  <si>
    <t>SPKV1.0064</t>
  </si>
  <si>
    <t>Vũ Đại</t>
  </si>
  <si>
    <t>08/01/2000</t>
  </si>
  <si>
    <t>272767226</t>
  </si>
  <si>
    <t>0000114</t>
  </si>
  <si>
    <t>V1.7210403.0114</t>
  </si>
  <si>
    <t>vũ đại</t>
  </si>
  <si>
    <t>Vũ Đại Linh</t>
  </si>
  <si>
    <t>Vò §¹i</t>
  </si>
  <si>
    <t>Vò §¹i Linh</t>
  </si>
  <si>
    <t>080100</t>
  </si>
  <si>
    <t>Biên Hòa - Đồng Nai</t>
  </si>
  <si>
    <t>48007598</t>
  </si>
  <si>
    <t>01252519811</t>
  </si>
  <si>
    <t>biglinha8@gmail.com</t>
  </si>
  <si>
    <t>khangnguyenthekhang@yahoo.com.vn</t>
  </si>
  <si>
    <t>2/4E KP.1 đường Dương Bạch Mai TP.Biên Hòa Đồng Nai</t>
  </si>
  <si>
    <t xml:space="preserve">85051  </t>
  </si>
  <si>
    <t>SPKV1.0065</t>
  </si>
  <si>
    <t>Nguyễn Lê Huyền</t>
  </si>
  <si>
    <t>22/01/2000</t>
  </si>
  <si>
    <t>215567717</t>
  </si>
  <si>
    <t>0000236</t>
  </si>
  <si>
    <t>V1.7210404.0236</t>
  </si>
  <si>
    <t>nguyễn lê huyền</t>
  </si>
  <si>
    <t>Nguyễn Lê Huyền Linh</t>
  </si>
  <si>
    <t>NguyÔn Lª HuyÒn</t>
  </si>
  <si>
    <t>NguyÔn Lª HuyÒn Linh</t>
  </si>
  <si>
    <t>220100</t>
  </si>
  <si>
    <t>Quy Nhơn, Bình Định</t>
  </si>
  <si>
    <t>37</t>
  </si>
  <si>
    <t>Tỉnh Bình Định</t>
  </si>
  <si>
    <t>Thành phố Quy Nhơn</t>
  </si>
  <si>
    <t>37000810</t>
  </si>
  <si>
    <t>0901134543</t>
  </si>
  <si>
    <t>huyenlinh.lenguyen.1@gmail.com</t>
  </si>
  <si>
    <t>18d Nguyễn Huệ Quy Nhơn Bình Định</t>
  </si>
  <si>
    <t xml:space="preserve">88810  </t>
  </si>
  <si>
    <t>SPKV1.0066</t>
  </si>
  <si>
    <t>Phạm Thị Mỹ</t>
  </si>
  <si>
    <t>04/02/2000</t>
  </si>
  <si>
    <t>215478204</t>
  </si>
  <si>
    <t>0000014</t>
  </si>
  <si>
    <t>V1.7210403.0014</t>
  </si>
  <si>
    <t>phạm thị mỹ</t>
  </si>
  <si>
    <t>Phạm Thị Mỹ Linh</t>
  </si>
  <si>
    <t>Ph¹m ThÞ Mü</t>
  </si>
  <si>
    <t>Ph¹m ThÞ Mü Linh</t>
  </si>
  <si>
    <t>040200</t>
  </si>
  <si>
    <t>Bình Hòa/Tây Sơn/Bình Định</t>
  </si>
  <si>
    <t>Huyện Tây Sơn</t>
  </si>
  <si>
    <t>37008160</t>
  </si>
  <si>
    <t>0981288359</t>
  </si>
  <si>
    <t>mayhaphamthimylinh@gmail.com</t>
  </si>
  <si>
    <t>Tạ Thị Gái</t>
  </si>
  <si>
    <t xml:space="preserve">79561  </t>
  </si>
  <si>
    <t>SPKV1.0067</t>
  </si>
  <si>
    <t>31/01/2000</t>
  </si>
  <si>
    <t>285785254</t>
  </si>
  <si>
    <t>0000060</t>
  </si>
  <si>
    <t>V1.7210404.0060</t>
  </si>
  <si>
    <t>0003 - Khu A4</t>
  </si>
  <si>
    <t>0003</t>
  </si>
  <si>
    <t>01.0003</t>
  </si>
  <si>
    <t>A4.301</t>
  </si>
  <si>
    <t>Nguyễn Thị</t>
  </si>
  <si>
    <t>Thuỳ Linh</t>
  </si>
  <si>
    <t>Nguyễn Thị Thùy Linh</t>
  </si>
  <si>
    <t>NguyÔn ThÞ Thïy Linh</t>
  </si>
  <si>
    <t>310100</t>
  </si>
  <si>
    <t>Bình Phước</t>
  </si>
  <si>
    <t>Huyện Phú Riềng</t>
  </si>
  <si>
    <t>43006283</t>
  </si>
  <si>
    <t>01676955206</t>
  </si>
  <si>
    <t>Thuylinh310120@gmail.com</t>
  </si>
  <si>
    <t>Số nhà 98,tổ 3,thôn Phú Hưng, xã Phú Riềng, huyện Phú Riềng, tỉnh Bình Phước</t>
  </si>
  <si>
    <t xml:space="preserve">82730  </t>
  </si>
  <si>
    <t>SPKV1.0068</t>
  </si>
  <si>
    <t>Đào Nguyễn Thùy</t>
  </si>
  <si>
    <t>09/09/2000</t>
  </si>
  <si>
    <t>285683929</t>
  </si>
  <si>
    <t>0000276</t>
  </si>
  <si>
    <t>V1.7210404.0276</t>
  </si>
  <si>
    <t>đào nguyễn thùy</t>
  </si>
  <si>
    <t>Đào Nguyễn Thùy Linh</t>
  </si>
  <si>
    <t>§µo NguyÔn Thïy</t>
  </si>
  <si>
    <t>§µo NguyÔn Thïy Linh</t>
  </si>
  <si>
    <t>090900</t>
  </si>
  <si>
    <t>43002302</t>
  </si>
  <si>
    <t>0961332445</t>
  </si>
  <si>
    <t>tthuykinh2000@gmail.com</t>
  </si>
  <si>
    <t>thôn 2, long bình, Phú Riềng, Bình Phước</t>
  </si>
  <si>
    <t xml:space="preserve">90394  </t>
  </si>
  <si>
    <t>SPKV1.0069</t>
  </si>
  <si>
    <t>Nguyễn Thị Kim</t>
  </si>
  <si>
    <t>Loan</t>
  </si>
  <si>
    <t>04/05/2000</t>
  </si>
  <si>
    <t>272797802</t>
  </si>
  <si>
    <t>0000163</t>
  </si>
  <si>
    <t>V1.7210403.0163</t>
  </si>
  <si>
    <t>NGUYỄN THỊ KIM</t>
  </si>
  <si>
    <t>LOAN</t>
  </si>
  <si>
    <t>nguyễn thị kim</t>
  </si>
  <si>
    <t>loan</t>
  </si>
  <si>
    <t>Nguyễn Thị Kim Loan</t>
  </si>
  <si>
    <t>NguyÔn ThÞ Kim</t>
  </si>
  <si>
    <t>NguyÔn ThÞ Kim Loan</t>
  </si>
  <si>
    <t>040500</t>
  </si>
  <si>
    <t>BIÊN HÒA ĐỒNG NAI</t>
  </si>
  <si>
    <t>48007601</t>
  </si>
  <si>
    <t>01635343590</t>
  </si>
  <si>
    <t>kim.saki.no.02@gmail.com</t>
  </si>
  <si>
    <t>NgonTuQuan@gmail.com</t>
  </si>
  <si>
    <t>1/15s tổ 5 khu phố 1 phường tân hiệp</t>
  </si>
  <si>
    <t xml:space="preserve">86166  </t>
  </si>
  <si>
    <t>SPKV1.0070</t>
  </si>
  <si>
    <t>Bùi Minh</t>
  </si>
  <si>
    <t>Luân</t>
  </si>
  <si>
    <t>26/06/2000</t>
  </si>
  <si>
    <t>072200001046</t>
  </si>
  <si>
    <t>0000198</t>
  </si>
  <si>
    <t>V1.7210404.0198</t>
  </si>
  <si>
    <t>bùi minh</t>
  </si>
  <si>
    <t>luân</t>
  </si>
  <si>
    <t>Bùi Minh Luân</t>
  </si>
  <si>
    <t>Bïi Minh</t>
  </si>
  <si>
    <t>Lu©n</t>
  </si>
  <si>
    <t>Bïi Minh Lu©n</t>
  </si>
  <si>
    <t>260600</t>
  </si>
  <si>
    <t>TP HCM</t>
  </si>
  <si>
    <t>Huyện Trảng Bàng</t>
  </si>
  <si>
    <t>46008220</t>
  </si>
  <si>
    <t>01634603712</t>
  </si>
  <si>
    <t>minhluanb26@gmail.com</t>
  </si>
  <si>
    <t>cn08072@gmail.com</t>
  </si>
  <si>
    <t>Số 35,tổ 1A,ấp Phước Hiệp,xã Gia Bình,huyện Trảng Bàng,tỉnh Tây Ninh</t>
  </si>
  <si>
    <t xml:space="preserve">87849  </t>
  </si>
  <si>
    <t>SPKV1.0071</t>
  </si>
  <si>
    <t>Ngô Thị Khánh</t>
  </si>
  <si>
    <t>Ly</t>
  </si>
  <si>
    <t>281275874</t>
  </si>
  <si>
    <t>0000024</t>
  </si>
  <si>
    <t>V1.7210404.0024</t>
  </si>
  <si>
    <t>ngô thị khánh</t>
  </si>
  <si>
    <t>ly</t>
  </si>
  <si>
    <t>Ngô Thị Khánh Ly</t>
  </si>
  <si>
    <t>Ng« ThÞ Kh¸nh</t>
  </si>
  <si>
    <t>Ng« ThÞ Kh¸nh Ly</t>
  </si>
  <si>
    <t>Bắc Giang</t>
  </si>
  <si>
    <t>Thị xã Bến Cát</t>
  </si>
  <si>
    <t>44007077</t>
  </si>
  <si>
    <t>0948967123</t>
  </si>
  <si>
    <t>ngothikhanhly2310@gmail.com</t>
  </si>
  <si>
    <t>dohuong.120974@gmail.com</t>
  </si>
  <si>
    <t>Trường THPT Tây Nam,xã Phú An,thị xã Bến Cát, tỉnh Bình Dương</t>
  </si>
  <si>
    <t xml:space="preserve">84886  </t>
  </si>
  <si>
    <t>SPKV1.0072</t>
  </si>
  <si>
    <t>Hồ Trúc</t>
  </si>
  <si>
    <t>24/02/2000</t>
  </si>
  <si>
    <t>212845801</t>
  </si>
  <si>
    <t>0000004</t>
  </si>
  <si>
    <t>V1.7210404.0004</t>
  </si>
  <si>
    <t>HỒ TRÚC</t>
  </si>
  <si>
    <t>LY</t>
  </si>
  <si>
    <t>hồ trúc</t>
  </si>
  <si>
    <t>Hồ Trúc Ly</t>
  </si>
  <si>
    <t>Hå Tróc</t>
  </si>
  <si>
    <t>Hå Tróc Ly</t>
  </si>
  <si>
    <t>240200</t>
  </si>
  <si>
    <t>Phổ Vinh, Đức Phổ, Quảng Ngãi</t>
  </si>
  <si>
    <t>Huyện Đức phổ</t>
  </si>
  <si>
    <t>35009667</t>
  </si>
  <si>
    <t>0964213776</t>
  </si>
  <si>
    <t>hotrucly2402@gmail.com</t>
  </si>
  <si>
    <t>havo0908@gmail.com</t>
  </si>
  <si>
    <t>Số 470 Nguyễn Nghiêm, Thị Trấn Đức Phổ, huyện Đức Phổ, tỉnh Quảng Ngãi</t>
  </si>
  <si>
    <t xml:space="preserve">78578  </t>
  </si>
  <si>
    <t>SPKV1.0073</t>
  </si>
  <si>
    <t>Nông Thị Hồng</t>
  </si>
  <si>
    <t>Mai</t>
  </si>
  <si>
    <t>16/03/2000</t>
  </si>
  <si>
    <t>285762038</t>
  </si>
  <si>
    <t>0000237</t>
  </si>
  <si>
    <t>V1.7210404.0237</t>
  </si>
  <si>
    <t>NÔNG THỊ HỒNG</t>
  </si>
  <si>
    <t>MAI</t>
  </si>
  <si>
    <t>nông thị hồng</t>
  </si>
  <si>
    <t>mai</t>
  </si>
  <si>
    <t>Nông Thị Hồng Mai</t>
  </si>
  <si>
    <t>N«ng ThÞ Hång</t>
  </si>
  <si>
    <t>N«ng ThÞ Hång Mai</t>
  </si>
  <si>
    <t>160300</t>
  </si>
  <si>
    <t>Xã Thống Nhất huyện Bù Đăng tỉnh Bình Phước</t>
  </si>
  <si>
    <t>43006017</t>
  </si>
  <si>
    <t>0989987249</t>
  </si>
  <si>
    <t>vtnongthihongmai@gmail.com</t>
  </si>
  <si>
    <t>Thôn 11 xã Thống Nhất huyện Bù Đăng tỉnh Bình Phước</t>
  </si>
  <si>
    <t xml:space="preserve">88815  </t>
  </si>
  <si>
    <t>SPKV1.0074</t>
  </si>
  <si>
    <t>Trần Thị Xuân</t>
  </si>
  <si>
    <t>23/01/2000</t>
  </si>
  <si>
    <t>342030737</t>
  </si>
  <si>
    <t>0000042</t>
  </si>
  <si>
    <t>V1.7210403.0042</t>
  </si>
  <si>
    <t>trần thị xuân</t>
  </si>
  <si>
    <t>Trần Thị Xuân Mai</t>
  </si>
  <si>
    <t>TrÇn ThÞ Xu©n</t>
  </si>
  <si>
    <t>TrÇn ThÞ Xu©n Mai</t>
  </si>
  <si>
    <t>230100</t>
  </si>
  <si>
    <t>Đồng Tháp</t>
  </si>
  <si>
    <t>50002543</t>
  </si>
  <si>
    <t>0901248185</t>
  </si>
  <si>
    <t>xuanmai2312000@gmail.com</t>
  </si>
  <si>
    <t>204A, khóm Bình Hòa, thị trấn Lấp Vò, huyện Lấp Vò, tỉnh Đồng Tháp</t>
  </si>
  <si>
    <t xml:space="preserve">81603  </t>
  </si>
  <si>
    <t>SPKV1.0075</t>
  </si>
  <si>
    <t>04/02/1999</t>
  </si>
  <si>
    <t>077199001917</t>
  </si>
  <si>
    <t>0000254</t>
  </si>
  <si>
    <t>V1.7210404.0254</t>
  </si>
  <si>
    <t>Nguyễn Thị Ngọc Mai</t>
  </si>
  <si>
    <t>NguyÔn ThÞ Ngäc Mai</t>
  </si>
  <si>
    <t>040299</t>
  </si>
  <si>
    <t>Vũng Tàu</t>
  </si>
  <si>
    <t>Thành phố Vũng Tàu</t>
  </si>
  <si>
    <t>0968940698</t>
  </si>
  <si>
    <t>xuanchann@gmail.com</t>
  </si>
  <si>
    <t>nguyenthingocmait4nhvt@gmail.com</t>
  </si>
  <si>
    <t>54 Nguyễn Gia Thiều, phường 12, TP.Vũng Tàu</t>
  </si>
  <si>
    <t xml:space="preserve">89565  </t>
  </si>
  <si>
    <t>SPKV1.0076</t>
  </si>
  <si>
    <t>Trần Thị Ngọc</t>
  </si>
  <si>
    <t>16/10/2000</t>
  </si>
  <si>
    <t>312431363</t>
  </si>
  <si>
    <t>0000016</t>
  </si>
  <si>
    <t>V1.7210404.0016</t>
  </si>
  <si>
    <t>TRẦN THỊ NGỌC</t>
  </si>
  <si>
    <t>trần thị ngọc</t>
  </si>
  <si>
    <t>Trần Thị Ngọc Mai</t>
  </si>
  <si>
    <t>TrÇn ThÞ Ngäc</t>
  </si>
  <si>
    <t>TrÇn ThÞ Ngäc Mai</t>
  </si>
  <si>
    <t>161000</t>
  </si>
  <si>
    <t>Trạm y tế xã Song Bình, huyện Chợ Gạo, tỉnh Tiền Giang</t>
  </si>
  <si>
    <t>Huyện Chợ Gạo</t>
  </si>
  <si>
    <t>53010081</t>
  </si>
  <si>
    <t>01636762275</t>
  </si>
  <si>
    <t>tranthingocmaikd5.ts18@gmail.com</t>
  </si>
  <si>
    <t>hueanhthptbpn@gmail.com</t>
  </si>
  <si>
    <t>trường THPT Chợ Gạo, Ô 3 khu 1, Thị trấn Chợ Gạo, huyện Chợ Gạo, Tiền Giang</t>
  </si>
  <si>
    <t xml:space="preserve">79636  </t>
  </si>
  <si>
    <t>SPKV1.0077</t>
  </si>
  <si>
    <t>Đỗ Tiến</t>
  </si>
  <si>
    <t>Mạnh</t>
  </si>
  <si>
    <t>10/11/2000</t>
  </si>
  <si>
    <t>272828925</t>
  </si>
  <si>
    <t>0000028</t>
  </si>
  <si>
    <t>V1.7210403.0028</t>
  </si>
  <si>
    <t>đỗ tiến</t>
  </si>
  <si>
    <t>mạnh</t>
  </si>
  <si>
    <t>Đỗ Tiến Mạnh</t>
  </si>
  <si>
    <t>§ç TiÕn</t>
  </si>
  <si>
    <t>M¹nh</t>
  </si>
  <si>
    <t>§ç TiÕn M¹nh</t>
  </si>
  <si>
    <t>101100</t>
  </si>
  <si>
    <t>Xã Khánh Công - Yên Khánh - Ninh Bình</t>
  </si>
  <si>
    <t>48000227</t>
  </si>
  <si>
    <t>01694548681</t>
  </si>
  <si>
    <t>dotienmanh.it.1011@gmail.com</t>
  </si>
  <si>
    <t>dongoan175@gmail.com</t>
  </si>
  <si>
    <t>58/23/1, Tổ 15, Khu Phố 5, Phường Long Bình, Biên Hòa, Đồng Nai</t>
  </si>
  <si>
    <t xml:space="preserve">80414  </t>
  </si>
  <si>
    <t>SPKV1.0078</t>
  </si>
  <si>
    <t>Lê Minh</t>
  </si>
  <si>
    <t>Mẫn</t>
  </si>
  <si>
    <t>18/09/2000</t>
  </si>
  <si>
    <t>079200005158</t>
  </si>
  <si>
    <t>0000250</t>
  </si>
  <si>
    <t>V1.7210403.0250</t>
  </si>
  <si>
    <t>LÊ MINH</t>
  </si>
  <si>
    <t>MẪN</t>
  </si>
  <si>
    <t>lê minh</t>
  </si>
  <si>
    <t>mẫn</t>
  </si>
  <si>
    <t>Lê Minh Mẫn</t>
  </si>
  <si>
    <t>Lª Minh</t>
  </si>
  <si>
    <t>MÉn</t>
  </si>
  <si>
    <t>Lª Minh MÉn</t>
  </si>
  <si>
    <t>180900</t>
  </si>
  <si>
    <t>TP.HCM</t>
  </si>
  <si>
    <t>02038514</t>
  </si>
  <si>
    <t>01262559561</t>
  </si>
  <si>
    <t>miku3078@gmail.com</t>
  </si>
  <si>
    <t>Noithatthuytung@gmail.com</t>
  </si>
  <si>
    <t>866/2/9/5 Quốc Lộ 13 Khu phố2 Hiệp Bình Phước, Thủ Đức,TP.Hồ Chí Minh</t>
  </si>
  <si>
    <t xml:space="preserve">89372  </t>
  </si>
  <si>
    <t>SPKV1.0079</t>
  </si>
  <si>
    <t>Hồ Thị Nhật</t>
  </si>
  <si>
    <t>Minh</t>
  </si>
  <si>
    <t>08/10/2000</t>
  </si>
  <si>
    <t>245403660</t>
  </si>
  <si>
    <t>0000195</t>
  </si>
  <si>
    <t>V1.7210403.0195</t>
  </si>
  <si>
    <t>hồ thị nhật</t>
  </si>
  <si>
    <t>minh</t>
  </si>
  <si>
    <t>Hồ Thị Nhật Minh</t>
  </si>
  <si>
    <t>Hå ThÞ NhËt</t>
  </si>
  <si>
    <t>Hå ThÞ NhËt Minh</t>
  </si>
  <si>
    <t>081000</t>
  </si>
  <si>
    <t>Đăk Lăk</t>
  </si>
  <si>
    <t>63</t>
  </si>
  <si>
    <t>Tỉnh Đăk Nông</t>
  </si>
  <si>
    <t>Huyện Cư Jút</t>
  </si>
  <si>
    <t>63004394</t>
  </si>
  <si>
    <t>01655437434</t>
  </si>
  <si>
    <t>minh18a1pct2018@gmail.com</t>
  </si>
  <si>
    <t>SN 261 QL 14, xã Tâm Thắng, huyện Cư Jút, tỉnh Đăk Nông</t>
  </si>
  <si>
    <t xml:space="preserve">87702  </t>
  </si>
  <si>
    <t>SPKV1.0080</t>
  </si>
  <si>
    <t>Bùi Văn</t>
  </si>
  <si>
    <t>13/11/2000</t>
  </si>
  <si>
    <t>241810951</t>
  </si>
  <si>
    <t>0000150</t>
  </si>
  <si>
    <t>V1.7210403.0150</t>
  </si>
  <si>
    <t>BÙI VĂN</t>
  </si>
  <si>
    <t>MINH</t>
  </si>
  <si>
    <t>bùi văn</t>
  </si>
  <si>
    <t>Bùi Văn Minh</t>
  </si>
  <si>
    <t>Bïi V¨n</t>
  </si>
  <si>
    <t>Bïi V¨n Minh</t>
  </si>
  <si>
    <t>131100</t>
  </si>
  <si>
    <t>Xã eaTân, huyện Krông Năng, tỉnh Đăk lăk</t>
  </si>
  <si>
    <t>40</t>
  </si>
  <si>
    <t>Tỉnh Đắk Lắk</t>
  </si>
  <si>
    <t>Huyện Krông Năng</t>
  </si>
  <si>
    <t>40003932</t>
  </si>
  <si>
    <t>01685601012</t>
  </si>
  <si>
    <t>vanminh13112000@gmail.com</t>
  </si>
  <si>
    <t xml:space="preserve">88181  </t>
  </si>
  <si>
    <t>SPKV1.0081</t>
  </si>
  <si>
    <t>Lưu Nhật</t>
  </si>
  <si>
    <t>15/11/2000</t>
  </si>
  <si>
    <t>201790840</t>
  </si>
  <si>
    <t>0000246</t>
  </si>
  <si>
    <t>V1.7210404.0246</t>
  </si>
  <si>
    <t>lưu nhật</t>
  </si>
  <si>
    <t>Lưu Nhật Minh</t>
  </si>
  <si>
    <t>L­u NhËt</t>
  </si>
  <si>
    <t>L­u NhËt Minh</t>
  </si>
  <si>
    <t>151100</t>
  </si>
  <si>
    <t>01659808748</t>
  </si>
  <si>
    <t>luunhatminh1511@gmail.com</t>
  </si>
  <si>
    <t>460 Trường Chinh , phường Hòa An , Quận Cẩm Lệ</t>
  </si>
  <si>
    <t xml:space="preserve">89092  </t>
  </si>
  <si>
    <t>SPKV1.0082</t>
  </si>
  <si>
    <t>Nguyễn Đặng Hoàng</t>
  </si>
  <si>
    <t>My</t>
  </si>
  <si>
    <t>10/07/2000</t>
  </si>
  <si>
    <t>281219935</t>
  </si>
  <si>
    <t>0000189</t>
  </si>
  <si>
    <t>V1.7210404.0189</t>
  </si>
  <si>
    <t>NGUYỄN ĐẶNG HOÀNG</t>
  </si>
  <si>
    <t>nguyễn đặng hoàng</t>
  </si>
  <si>
    <t>my</t>
  </si>
  <si>
    <t>Nguyễn Đặng Hoàng My</t>
  </si>
  <si>
    <t>NguyÔn §Æng Hoµng</t>
  </si>
  <si>
    <t>NguyÔn §Æng Hoµng My</t>
  </si>
  <si>
    <t>100700</t>
  </si>
  <si>
    <t>Tp Thủ Dầu Một, tỉnh Bình Dương</t>
  </si>
  <si>
    <t>Th. phố Thủ Dầu Một</t>
  </si>
  <si>
    <t>44000847</t>
  </si>
  <si>
    <t>0984127672</t>
  </si>
  <si>
    <t>voidu2288@gmail.com</t>
  </si>
  <si>
    <t>số 762, khu 6, tổ 77, Đại lộ Bình Dương, phường Hiệp Thành tỉnh Bình Dương</t>
  </si>
  <si>
    <t xml:space="preserve">87319  </t>
  </si>
  <si>
    <t>SPKV1.0083</t>
  </si>
  <si>
    <t>Phan Thị Trà</t>
  </si>
  <si>
    <t>09/02/1999</t>
  </si>
  <si>
    <t>194614797</t>
  </si>
  <si>
    <t>0000161</t>
  </si>
  <si>
    <t>V1.7210404.0161</t>
  </si>
  <si>
    <t>PHAN THỊ</t>
  </si>
  <si>
    <t>TRÀ MY</t>
  </si>
  <si>
    <t>phan thị trà</t>
  </si>
  <si>
    <t>Phan Thị Trà My</t>
  </si>
  <si>
    <t>Phan ThÞ Trµ</t>
  </si>
  <si>
    <t>Phan ThÞ Trµ My</t>
  </si>
  <si>
    <t>090299</t>
  </si>
  <si>
    <t>thôn 3 xã hương hóa huyện tuyên hóa tỉnh quảng bình</t>
  </si>
  <si>
    <t>Huyện Bảo Lâm</t>
  </si>
  <si>
    <t>42014944</t>
  </si>
  <si>
    <t>0961659496</t>
  </si>
  <si>
    <t>tramy09021999@gmail.com</t>
  </si>
  <si>
    <t>quynhan2506@gmail.com</t>
  </si>
  <si>
    <t>tổ 15 thị trấn lộc thắng huyện  bảo lâm tỉnh lâm đồng</t>
  </si>
  <si>
    <t xml:space="preserve">86173  </t>
  </si>
  <si>
    <t>SPKV1.0084</t>
  </si>
  <si>
    <t>Huỳnh Thị Ngọc</t>
  </si>
  <si>
    <t>Na</t>
  </si>
  <si>
    <t>29/02/2000</t>
  </si>
  <si>
    <t>192065974</t>
  </si>
  <si>
    <t>0000121</t>
  </si>
  <si>
    <t>V1.7210404.0121</t>
  </si>
  <si>
    <t>huỳnh thị ngọc</t>
  </si>
  <si>
    <t>na</t>
  </si>
  <si>
    <t>Huỳnh Thị Ngọc Na</t>
  </si>
  <si>
    <t>Huúnh ThÞ Ngäc</t>
  </si>
  <si>
    <t>Huúnh ThÞ Ngäc Na</t>
  </si>
  <si>
    <t>290200</t>
  </si>
  <si>
    <t>Vinh Hà, Phú Vang, Thừa Thiên Huế</t>
  </si>
  <si>
    <t>33</t>
  </si>
  <si>
    <t>Tỉnh Thừa Thiên -Huế</t>
  </si>
  <si>
    <t>Huyện Phú Vang</t>
  </si>
  <si>
    <t>33009041</t>
  </si>
  <si>
    <t>01647034466</t>
  </si>
  <si>
    <t>huynhthingocnavh@gmail.com</t>
  </si>
  <si>
    <t>htnnnc@gmail.com</t>
  </si>
  <si>
    <t>Huỳnh Mộng, thôn 5, xã Vinh Hà, huyện Phú Vang, tỉnh Thừa Thiên Huế</t>
  </si>
  <si>
    <t xml:space="preserve">85138  </t>
  </si>
  <si>
    <t>SPKV1.0085</t>
  </si>
  <si>
    <t>Hoàng Thanh</t>
  </si>
  <si>
    <t>Ngân</t>
  </si>
  <si>
    <t>28/02/2000</t>
  </si>
  <si>
    <t>261549129</t>
  </si>
  <si>
    <t>0000061</t>
  </si>
  <si>
    <t>V1.7210404.0061</t>
  </si>
  <si>
    <t>hoàng thanh</t>
  </si>
  <si>
    <t>ngân</t>
  </si>
  <si>
    <t>Hoàng Thanh Ngân</t>
  </si>
  <si>
    <t>Hoµng Thanh</t>
  </si>
  <si>
    <t>Ng©n</t>
  </si>
  <si>
    <t>Hoµng Thanh Ng©n</t>
  </si>
  <si>
    <t>280200</t>
  </si>
  <si>
    <t>02048570</t>
  </si>
  <si>
    <t>01264408818</t>
  </si>
  <si>
    <t>thanhngan.6857@gmail.com</t>
  </si>
  <si>
    <t>35 đường 10 khu phố 3 phường Linh Đông quận Thủ Đức</t>
  </si>
  <si>
    <t xml:space="preserve">82746  </t>
  </si>
  <si>
    <t>SPKV1.0086</t>
  </si>
  <si>
    <t>Trần Thảo</t>
  </si>
  <si>
    <t>25/04/1999</t>
  </si>
  <si>
    <t>281223355</t>
  </si>
  <si>
    <t>0000215</t>
  </si>
  <si>
    <t>V1.7210403.0215</t>
  </si>
  <si>
    <t>TRẦN THẢO</t>
  </si>
  <si>
    <t>NGÂN</t>
  </si>
  <si>
    <t>trần thảo</t>
  </si>
  <si>
    <t>Trần Thảo Ngân</t>
  </si>
  <si>
    <t>TrÇn Th¶o</t>
  </si>
  <si>
    <t>TrÇn Th¶o Ng©n</t>
  </si>
  <si>
    <t>250499</t>
  </si>
  <si>
    <t>Thị xã Thuận An</t>
  </si>
  <si>
    <t>44010850</t>
  </si>
  <si>
    <t>01629316727</t>
  </si>
  <si>
    <t>tranthaongan25499@gmail.com</t>
  </si>
  <si>
    <t>8/5A khu phố Bình Hòa, phường Lái Thiêu, thị xã Thuận An, tỉnh Bình Dương</t>
  </si>
  <si>
    <t xml:space="preserve">88270  </t>
  </si>
  <si>
    <t>SPKV1.0087</t>
  </si>
  <si>
    <t>Chu Thị Kim</t>
  </si>
  <si>
    <t>19/02/2000</t>
  </si>
  <si>
    <t>272672657</t>
  </si>
  <si>
    <t>0000043</t>
  </si>
  <si>
    <t>V1.7210404.0043</t>
  </si>
  <si>
    <t>CHU THỊ KIM</t>
  </si>
  <si>
    <t>chu thị kim</t>
  </si>
  <si>
    <t>Chu Thị Kim Ngân</t>
  </si>
  <si>
    <t>Chu ThÞ Kim</t>
  </si>
  <si>
    <t>Chu ThÞ Kim Ng©n</t>
  </si>
  <si>
    <t>190200</t>
  </si>
  <si>
    <t>TX.Long Khánh_T.Đồng Nai</t>
  </si>
  <si>
    <t>48024741</t>
  </si>
  <si>
    <t>01675828875</t>
  </si>
  <si>
    <t>kimngan190220@gmail.com</t>
  </si>
  <si>
    <t>chuthanhnguyen12@gmail.com</t>
  </si>
  <si>
    <t>Số 34_Tổ 1_Ấp Bàu Sen_xã Bàu Sen_TX.Long Khánh_T.Đồng Nai</t>
  </si>
  <si>
    <t xml:space="preserve">81633  </t>
  </si>
  <si>
    <t>SPKV1.0088</t>
  </si>
  <si>
    <t>Đỗ Võ Thanh</t>
  </si>
  <si>
    <t>25/08/2000</t>
  </si>
  <si>
    <t>215492530</t>
  </si>
  <si>
    <t>0000051</t>
  </si>
  <si>
    <t>V1.7210404.0051</t>
  </si>
  <si>
    <t>Đỗ võ thanh</t>
  </si>
  <si>
    <t>đỗ võ thanh</t>
  </si>
  <si>
    <t>Đỗ Võ Thanh Ngân</t>
  </si>
  <si>
    <t>§ç Vâ Thanh</t>
  </si>
  <si>
    <t>§ç Vâ Thanh Ng©n</t>
  </si>
  <si>
    <t>250800</t>
  </si>
  <si>
    <t>Tỉnh bình định</t>
  </si>
  <si>
    <t>Huyện Tuy Phước</t>
  </si>
  <si>
    <t>37003167</t>
  </si>
  <si>
    <t>01637911460</t>
  </si>
  <si>
    <t>nn821459@gmail.com</t>
  </si>
  <si>
    <t>Tuy Phước</t>
  </si>
  <si>
    <t xml:space="preserve">82349  </t>
  </si>
  <si>
    <t>SPKV1.0089</t>
  </si>
  <si>
    <t>Nguyễn Lê Thị Thanh</t>
  </si>
  <si>
    <t>01/07/2000</t>
  </si>
  <si>
    <t>312423824</t>
  </si>
  <si>
    <t>0000097</t>
  </si>
  <si>
    <t>V1.7210403.0097</t>
  </si>
  <si>
    <t>Nguyễn Lê Thị</t>
  </si>
  <si>
    <t>Thanh Ngân</t>
  </si>
  <si>
    <t>nguyễn lê thị thanh</t>
  </si>
  <si>
    <t>Nguyễn Lê Thị Thanh Ngân</t>
  </si>
  <si>
    <t>NguyÔn Lª ThÞ Thanh</t>
  </si>
  <si>
    <t>NguyÔn Lª ThÞ Thanh Ng©n</t>
  </si>
  <si>
    <t>010700</t>
  </si>
  <si>
    <t>xã Hòa Định, huyện Chợ Gạo, tỉnh Tiền Giang</t>
  </si>
  <si>
    <t>53010120</t>
  </si>
  <si>
    <t>01647251722</t>
  </si>
  <si>
    <t>nguyenlethithanhngankd1.ts18@gmail.com</t>
  </si>
  <si>
    <t>nguyenlethanhngan01072000@gmail.com</t>
  </si>
  <si>
    <t>số 222, tổ7, ấp Hòa Lạc Trung, xã Hòa Định, huyện Chợ Gạo, tỉnh Tiền Giang</t>
  </si>
  <si>
    <t xml:space="preserve">84737  </t>
  </si>
  <si>
    <t>SPKV1.0090</t>
  </si>
  <si>
    <t>Nguyễn Thị Yến</t>
  </si>
  <si>
    <t>19/03/2000</t>
  </si>
  <si>
    <t>312422938</t>
  </si>
  <si>
    <t>0000272</t>
  </si>
  <si>
    <t>V1.7210403.0272</t>
  </si>
  <si>
    <t>nguyễn thị yến</t>
  </si>
  <si>
    <t>Nguyễn Thị Yến Ngân</t>
  </si>
  <si>
    <t>NguyÔn ThÞ YÕn</t>
  </si>
  <si>
    <t>NguyÔn ThÞ YÕn Ng©n</t>
  </si>
  <si>
    <t>190300</t>
  </si>
  <si>
    <t>BVĐK Cai Lậy</t>
  </si>
  <si>
    <t>Huyện Cái Bè</t>
  </si>
  <si>
    <t>53001598</t>
  </si>
  <si>
    <t>0966630842</t>
  </si>
  <si>
    <t>nganyennguyen193@gmail.com</t>
  </si>
  <si>
    <t>Trường THPT Cái Bè, khu 3, thị trấn Cái Bè, huyện Cái Bè, tỉnh Tiền Giang</t>
  </si>
  <si>
    <t xml:space="preserve">90201  </t>
  </si>
  <si>
    <t>SPKV1.0091</t>
  </si>
  <si>
    <t>Ngô Thị Hồng</t>
  </si>
  <si>
    <t>30/03/2000</t>
  </si>
  <si>
    <t>312416120</t>
  </si>
  <si>
    <t>0000038</t>
  </si>
  <si>
    <t>V1.7210404.0038</t>
  </si>
  <si>
    <t>NGÔ THỊ HỒNG</t>
  </si>
  <si>
    <t>ngô thị hồng</t>
  </si>
  <si>
    <t>Ngô Thị Hồng Ngân</t>
  </si>
  <si>
    <t>Ng« ThÞ Hång</t>
  </si>
  <si>
    <t>Ng« ThÞ Hång Ng©n</t>
  </si>
  <si>
    <t>300300</t>
  </si>
  <si>
    <t>xã Bình Nhì, huyện Gò Công Tây, tỉnh Tiền Giang</t>
  </si>
  <si>
    <t>Huyện Gò Công Tây</t>
  </si>
  <si>
    <t>53011409</t>
  </si>
  <si>
    <t>01626266903</t>
  </si>
  <si>
    <t>hongnganxx@gmail.com</t>
  </si>
  <si>
    <t>hongthuanbk@gmail.com</t>
  </si>
  <si>
    <t>Trường THPT Vĩnh Bình,</t>
  </si>
  <si>
    <t xml:space="preserve">81427  </t>
  </si>
  <si>
    <t>SPKV1.0092</t>
  </si>
  <si>
    <t>Lê Phương</t>
  </si>
  <si>
    <t>12/01/2000</t>
  </si>
  <si>
    <t>212848813</t>
  </si>
  <si>
    <t>0000059</t>
  </si>
  <si>
    <t>V1.7210404.0059</t>
  </si>
  <si>
    <t>lê phương</t>
  </si>
  <si>
    <t>Lê Phương Ngân</t>
  </si>
  <si>
    <t>Lª Ph­¬ng</t>
  </si>
  <si>
    <t>Lª Ph­¬ng Ng©n</t>
  </si>
  <si>
    <t>120100</t>
  </si>
  <si>
    <t>35009692</t>
  </si>
  <si>
    <t>01653689116</t>
  </si>
  <si>
    <t>Phuongnganle225@gmail.com</t>
  </si>
  <si>
    <t>Thôn An Ninh ,xã Phổ NInh ,huyện Đức Phổ ,tỉnh Quảng Ngãi</t>
  </si>
  <si>
    <t xml:space="preserve">82691  </t>
  </si>
  <si>
    <t>SPKV1.0093</t>
  </si>
  <si>
    <t>Chung Vân</t>
  </si>
  <si>
    <t>Nghê</t>
  </si>
  <si>
    <t>14/11/2000</t>
  </si>
  <si>
    <t>025865460</t>
  </si>
  <si>
    <t>0000174</t>
  </si>
  <si>
    <t>V1.7210403.0174</t>
  </si>
  <si>
    <t>chung vân</t>
  </si>
  <si>
    <t>nghê</t>
  </si>
  <si>
    <t>Chung Vân Nghê</t>
  </si>
  <si>
    <t>Chung V©n</t>
  </si>
  <si>
    <t>Nghª</t>
  </si>
  <si>
    <t>Chung V©n Nghª</t>
  </si>
  <si>
    <t>141100</t>
  </si>
  <si>
    <t>Quận 5</t>
  </si>
  <si>
    <t>02008174</t>
  </si>
  <si>
    <t>0931487490</t>
  </si>
  <si>
    <t>infernal1411@gmail.com</t>
  </si>
  <si>
    <t>136/12A Nguyễn Tri Phương, phường 9, quận 5</t>
  </si>
  <si>
    <t xml:space="preserve">86840  </t>
  </si>
  <si>
    <t>SPKV1.0094</t>
  </si>
  <si>
    <t>Nguyễn Thái</t>
  </si>
  <si>
    <t>Nghĩa</t>
  </si>
  <si>
    <t>23/09/2000</t>
  </si>
  <si>
    <t>261562359</t>
  </si>
  <si>
    <t>0000105</t>
  </si>
  <si>
    <t>V1.7210403.0105</t>
  </si>
  <si>
    <t>NGUYỄN THÁI</t>
  </si>
  <si>
    <t>NGHĨA</t>
  </si>
  <si>
    <t>nguyễn thái</t>
  </si>
  <si>
    <t>nghĩa</t>
  </si>
  <si>
    <t>Nguyễn Thái Nghĩa</t>
  </si>
  <si>
    <t>NguyÔn Th¸i</t>
  </si>
  <si>
    <t>NghÜa</t>
  </si>
  <si>
    <t>NguyÔn Th¸i NghÜa</t>
  </si>
  <si>
    <t>230900</t>
  </si>
  <si>
    <t>Xuân Lộc - Hậu Lộc - Thanh Hóa</t>
  </si>
  <si>
    <t>47009416</t>
  </si>
  <si>
    <t>01694746125</t>
  </si>
  <si>
    <t>kyuunguyen@gmail.com</t>
  </si>
  <si>
    <t>nghia_diatinhyeu@yahoo.com</t>
  </si>
  <si>
    <t>số 26, đường 24, thôn 3, xã Đa Kai, huyện Đức Linh,tỉnh Bình Thuận.</t>
  </si>
  <si>
    <t xml:space="preserve">84885  </t>
  </si>
  <si>
    <t>SPKV1.0095</t>
  </si>
  <si>
    <t>Lê Trung</t>
  </si>
  <si>
    <t>Nghị</t>
  </si>
  <si>
    <t>10/03/2000</t>
  </si>
  <si>
    <t>079200014758</t>
  </si>
  <si>
    <t>0000265</t>
  </si>
  <si>
    <t>V1.7210403.0265</t>
  </si>
  <si>
    <t>lê trung</t>
  </si>
  <si>
    <t>nghị</t>
  </si>
  <si>
    <t>Lê Trung Nghị</t>
  </si>
  <si>
    <t>Lª Trung</t>
  </si>
  <si>
    <t>NghÞ</t>
  </si>
  <si>
    <t>Lª Trung NghÞ</t>
  </si>
  <si>
    <t>100300</t>
  </si>
  <si>
    <t>02049284</t>
  </si>
  <si>
    <t>01696355779</t>
  </si>
  <si>
    <t>senited333@gmail.com</t>
  </si>
  <si>
    <t>23 đường 8 phường Bình Chiểu quận Thủ Đức</t>
  </si>
  <si>
    <t xml:space="preserve">89811  </t>
  </si>
  <si>
    <t>SPKV1.0096</t>
  </si>
  <si>
    <t>Trần Thị Như</t>
  </si>
  <si>
    <t>Ngọc</t>
  </si>
  <si>
    <t>17/10/2000</t>
  </si>
  <si>
    <t>272765810</t>
  </si>
  <si>
    <t>0000046</t>
  </si>
  <si>
    <t>V1.7210403.0046</t>
  </si>
  <si>
    <t>TRẦN THỊ NHƯ</t>
  </si>
  <si>
    <t>NGỌC</t>
  </si>
  <si>
    <t>trần thị như</t>
  </si>
  <si>
    <t>ngọc</t>
  </si>
  <si>
    <t>Trần Thị Như Ngọc</t>
  </si>
  <si>
    <t>TrÇn ThÞ Nh­</t>
  </si>
  <si>
    <t>Ngäc</t>
  </si>
  <si>
    <t>TrÇn ThÞ Nh­ Ngäc</t>
  </si>
  <si>
    <t>171000</t>
  </si>
  <si>
    <t>48006188</t>
  </si>
  <si>
    <t>01262493738</t>
  </si>
  <si>
    <t>ngoctranem2k@gmail.com</t>
  </si>
  <si>
    <t>60/4x tổ 3 khu phố 1A phường Tân Hiệp thành phố Biên Hòa tỉnh Đồng Nai</t>
  </si>
  <si>
    <t xml:space="preserve">81936  </t>
  </si>
  <si>
    <t>SPKV1.0097</t>
  </si>
  <si>
    <t>Trần Tiểu</t>
  </si>
  <si>
    <t>09/03/2000</t>
  </si>
  <si>
    <t>212817291</t>
  </si>
  <si>
    <t>0000039</t>
  </si>
  <si>
    <t>V1.7210403.0039</t>
  </si>
  <si>
    <t>trần tiểu</t>
  </si>
  <si>
    <t>Trần Tiểu Ngọc</t>
  </si>
  <si>
    <t>TrÇn TiÓu</t>
  </si>
  <si>
    <t>TrÇn TiÓu Ngäc</t>
  </si>
  <si>
    <t>090300</t>
  </si>
  <si>
    <t>Huyện Mộ Đức</t>
  </si>
  <si>
    <t>35008795</t>
  </si>
  <si>
    <t>01693258483</t>
  </si>
  <si>
    <t>ngoctranmd1998@gmail.com</t>
  </si>
  <si>
    <t>KDC số 3, TDP 1, thị trấn Mộ Đức, huyện Mộ Đức, tỉnh Quảng Ngãi</t>
  </si>
  <si>
    <t xml:space="preserve">81433  </t>
  </si>
  <si>
    <t>SPKV1.0098</t>
  </si>
  <si>
    <t>Nguyễn Thị Phương</t>
  </si>
  <si>
    <t>11/01/2000</t>
  </si>
  <si>
    <t>175002834</t>
  </si>
  <si>
    <t>0000193</t>
  </si>
  <si>
    <t>V1.7210404.0193</t>
  </si>
  <si>
    <t>nguyễn thị phương</t>
  </si>
  <si>
    <t>Nguyễn Thị Phương Ngọc</t>
  </si>
  <si>
    <t>NguyÔn ThÞ Ph­¬ng</t>
  </si>
  <si>
    <t>NguyÔn ThÞ Ph­¬ng Ngäc</t>
  </si>
  <si>
    <t>110100</t>
  </si>
  <si>
    <t>Thanh Hoá</t>
  </si>
  <si>
    <t>13</t>
  </si>
  <si>
    <t>Quận Gò Vấp</t>
  </si>
  <si>
    <t>02035779</t>
  </si>
  <si>
    <t>01666836015</t>
  </si>
  <si>
    <t>Ngphuongngoc111@gmail.com</t>
  </si>
  <si>
    <t>237/33/63 phạm văn chiêu phường 14 gò vấp</t>
  </si>
  <si>
    <t xml:space="preserve">88290  </t>
  </si>
  <si>
    <t>SPKV1.0099</t>
  </si>
  <si>
    <t>Lê Diễm</t>
  </si>
  <si>
    <t>06/01/2000</t>
  </si>
  <si>
    <t>281225098</t>
  </si>
  <si>
    <t>0000244</t>
  </si>
  <si>
    <t>V1.7210403.0244</t>
  </si>
  <si>
    <t>lê diễm</t>
  </si>
  <si>
    <t>Lê Diễm Ngọc</t>
  </si>
  <si>
    <t>Lª DiÔm</t>
  </si>
  <si>
    <t>Lª DiÔm Ngäc</t>
  </si>
  <si>
    <t>060100</t>
  </si>
  <si>
    <t>02048597</t>
  </si>
  <si>
    <t>0985111580</t>
  </si>
  <si>
    <t>riotuan@gmail.com</t>
  </si>
  <si>
    <t>Ngô Thanh Tuấn - 653, Quốc lộ 13, P. Hiệp Bình Phước, Q. Thủ Đức, TP. HCM</t>
  </si>
  <si>
    <t xml:space="preserve">89047  </t>
  </si>
  <si>
    <t>SPKV1.0100</t>
  </si>
  <si>
    <t>Huỳnh Thị Bảo</t>
  </si>
  <si>
    <t>18/10/2000</t>
  </si>
  <si>
    <t>212843498</t>
  </si>
  <si>
    <t>0000104</t>
  </si>
  <si>
    <t>V1.7210404.0104</t>
  </si>
  <si>
    <t>0004 - Khu A4</t>
  </si>
  <si>
    <t>0004</t>
  </si>
  <si>
    <t>01.0004</t>
  </si>
  <si>
    <t>A4.302</t>
  </si>
  <si>
    <t>huỳnh thị bảo</t>
  </si>
  <si>
    <t>Huỳnh Thị Bảo Ngọc</t>
  </si>
  <si>
    <t>Huúnh ThÞ B¶o</t>
  </si>
  <si>
    <t>Huúnh ThÞ B¶o Ngäc</t>
  </si>
  <si>
    <t>181000</t>
  </si>
  <si>
    <t>35009343</t>
  </si>
  <si>
    <t>01647459568</t>
  </si>
  <si>
    <t>baongochuynh37@gmail.com</t>
  </si>
  <si>
    <t>Tổ 7, thôn Hiệp An, xã Phổ Phong, huyện Đức Phổ, tỉnh Quảng Ngãi</t>
  </si>
  <si>
    <t xml:space="preserve">85872  </t>
  </si>
  <si>
    <t>SPKV1.0101</t>
  </si>
  <si>
    <t>Ngọt</t>
  </si>
  <si>
    <t>261567653</t>
  </si>
  <si>
    <t>0000172</t>
  </si>
  <si>
    <t>V1.7210403.0172</t>
  </si>
  <si>
    <t>ngọt</t>
  </si>
  <si>
    <t>Trần Thị Ngọt</t>
  </si>
  <si>
    <t>Ngät</t>
  </si>
  <si>
    <t>TrÇn ThÞ Ngät</t>
  </si>
  <si>
    <t>Bình Thuận</t>
  </si>
  <si>
    <t>47009421</t>
  </si>
  <si>
    <t>01629956553</t>
  </si>
  <si>
    <t>thingot112@gmail.com</t>
  </si>
  <si>
    <t>số 4 đường 46 tổ 1 thôn 5 xã Mepu huyện Đức Linh tỉnh Bình Thuận</t>
  </si>
  <si>
    <t xml:space="preserve">86400  </t>
  </si>
  <si>
    <t>SPKV1.0102</t>
  </si>
  <si>
    <t>Phạm Thị Thảo</t>
  </si>
  <si>
    <t>Nguyên</t>
  </si>
  <si>
    <t>079300000381</t>
  </si>
  <si>
    <t>0000261</t>
  </si>
  <si>
    <t>V1.7210404.0261</t>
  </si>
  <si>
    <t>phạm thị thảo</t>
  </si>
  <si>
    <t>nguyên</t>
  </si>
  <si>
    <t>Phạm Thị Thảo Nguyên</t>
  </si>
  <si>
    <t>Ph¹m ThÞ Th¶o</t>
  </si>
  <si>
    <t>Nguyªn</t>
  </si>
  <si>
    <t>Ph¹m ThÞ Th¶o Nguyªn</t>
  </si>
  <si>
    <t>Quận 9</t>
  </si>
  <si>
    <t>02021941</t>
  </si>
  <si>
    <t>01639262114</t>
  </si>
  <si>
    <t>phamthithaonguyen9@gmail.com</t>
  </si>
  <si>
    <t>448/22 đường Nguyễn Văn Tăng, phường Long Thạnh Mỹ, khu phố Gò Công, quận 9, thành phố Hồ Chí Minh</t>
  </si>
  <si>
    <t xml:space="preserve">89754  </t>
  </si>
  <si>
    <t>SPKV1.0103</t>
  </si>
  <si>
    <t>Đặng Nguyễn Kim</t>
  </si>
  <si>
    <t>272751097</t>
  </si>
  <si>
    <t>0000192</t>
  </si>
  <si>
    <t>V1.7210403.0192</t>
  </si>
  <si>
    <t>đặng nguyễn kim</t>
  </si>
  <si>
    <t>Đặng Nguyễn Kim Nguyên</t>
  </si>
  <si>
    <t>§Æng NguyÔn Kim</t>
  </si>
  <si>
    <t>§Æng NguyÔn Kim Nguyªn</t>
  </si>
  <si>
    <t>Huyện Vĩnh Cửu</t>
  </si>
  <si>
    <t>48010903</t>
  </si>
  <si>
    <t>01667414545</t>
  </si>
  <si>
    <t>tjiamosociunene@gmail.com</t>
  </si>
  <si>
    <t>Tổ 14, Khu phố 5, thị trân Vĩnh An ,Huyện Vĩnh Cửu , Tỉnh Đồng Nai</t>
  </si>
  <si>
    <t xml:space="preserve">87621  </t>
  </si>
  <si>
    <t>SPKV1.0104</t>
  </si>
  <si>
    <t>Đặng Thị Thanh</t>
  </si>
  <si>
    <t>301725034</t>
  </si>
  <si>
    <t>0000222</t>
  </si>
  <si>
    <t>V1.7210404.0222</t>
  </si>
  <si>
    <t>đặng thị thanh</t>
  </si>
  <si>
    <t>Đặng Thị Thanh Nguyên</t>
  </si>
  <si>
    <t>§Æng ThÞ Thanh</t>
  </si>
  <si>
    <t>§Æng ThÞ Thanh Nguyªn</t>
  </si>
  <si>
    <t>Long An</t>
  </si>
  <si>
    <t>49010463</t>
  </si>
  <si>
    <t>01292817923</t>
  </si>
  <si>
    <t>thanhnguyen20002309@gmail.com</t>
  </si>
  <si>
    <t>Đ88B</t>
  </si>
  <si>
    <t xml:space="preserve">88412  </t>
  </si>
  <si>
    <t>SPKV1.0105</t>
  </si>
  <si>
    <t>Tạ Huỳnh Minh</t>
  </si>
  <si>
    <t>Nguyệt</t>
  </si>
  <si>
    <t>19/04/2000</t>
  </si>
  <si>
    <t>079300009183</t>
  </si>
  <si>
    <t>0000006</t>
  </si>
  <si>
    <t>V1.7210403.0006</t>
  </si>
  <si>
    <t>TẠ HUỲNH MINH</t>
  </si>
  <si>
    <t>NGUYỆT</t>
  </si>
  <si>
    <t>tạ huỳnh minh</t>
  </si>
  <si>
    <t>nguyệt</t>
  </si>
  <si>
    <t>Tạ Huỳnh Minh Nguyệt</t>
  </si>
  <si>
    <t>T¹ Huúnh Minh</t>
  </si>
  <si>
    <t>NguyÖt</t>
  </si>
  <si>
    <t>T¹ Huúnh Minh NguyÖt</t>
  </si>
  <si>
    <t>190400</t>
  </si>
  <si>
    <t>xã Bà Điểm, huyện Hóc Môn, TP.HCM</t>
  </si>
  <si>
    <t>22</t>
  </si>
  <si>
    <t>Huyện Hóc Môn</t>
  </si>
  <si>
    <t>02056328</t>
  </si>
  <si>
    <t>0902990394</t>
  </si>
  <si>
    <t>minhnguyet1942000@gmail.com</t>
  </si>
  <si>
    <t>loanhuynh9871@gmail.com</t>
  </si>
  <si>
    <t>57/1C, ấp Bắc Lân</t>
  </si>
  <si>
    <t xml:space="preserve">78721  </t>
  </si>
  <si>
    <t>SPKV1.0106</t>
  </si>
  <si>
    <t>Lê Thị Thanh</t>
  </si>
  <si>
    <t>02/08/2000</t>
  </si>
  <si>
    <t>215509324</t>
  </si>
  <si>
    <t>0000044</t>
  </si>
  <si>
    <t>V1.7210404.0044</t>
  </si>
  <si>
    <t>LÊ THỊ THANH</t>
  </si>
  <si>
    <t>lê thị thanh</t>
  </si>
  <si>
    <t>Lê Thị Thanh Nguyệt</t>
  </si>
  <si>
    <t>Lª ThÞ Thanh</t>
  </si>
  <si>
    <t>Lª ThÞ Thanh NguyÖt</t>
  </si>
  <si>
    <t>020800</t>
  </si>
  <si>
    <t>Bình Định</t>
  </si>
  <si>
    <t>37003193</t>
  </si>
  <si>
    <t>01645320067</t>
  </si>
  <si>
    <t>lethithanhnguyetbh@gmail.com</t>
  </si>
  <si>
    <t>lphat2401@gmail.com</t>
  </si>
  <si>
    <t>xóm 3, thôn Thanh Huy 1, xã Phước An, huyện Tuy Phước, tỉnh Bình Định</t>
  </si>
  <si>
    <t xml:space="preserve">81670  </t>
  </si>
  <si>
    <t>SPKV1.0107</t>
  </si>
  <si>
    <t>Phan Thế</t>
  </si>
  <si>
    <t>Nhân</t>
  </si>
  <si>
    <t>26/05/2000</t>
  </si>
  <si>
    <t>026058109</t>
  </si>
  <si>
    <t>0000111</t>
  </si>
  <si>
    <t>V1.7210403.0111</t>
  </si>
  <si>
    <t>PHAN THẾ</t>
  </si>
  <si>
    <t>NHÂN</t>
  </si>
  <si>
    <t>phan thế</t>
  </si>
  <si>
    <t>nhân</t>
  </si>
  <si>
    <t>Phan Thế Nhân</t>
  </si>
  <si>
    <t>Phan ThÕ</t>
  </si>
  <si>
    <t>Nh©n</t>
  </si>
  <si>
    <t>Phan ThÕ Nh©n</t>
  </si>
  <si>
    <t>260500</t>
  </si>
  <si>
    <t>phường Cầu Kho, Quận 1, thành phố Hồ Chí Minh</t>
  </si>
  <si>
    <t>Quận 1</t>
  </si>
  <si>
    <t>02038236</t>
  </si>
  <si>
    <t>0987129635</t>
  </si>
  <si>
    <t>phannhan5151@gmail.com</t>
  </si>
  <si>
    <t>longphanvan1982@gmail.com</t>
  </si>
  <si>
    <t>345/60/18 Trần Hưng Đạo, P. Cầu Kho, Quận 1, TP Hồ Chí Minh</t>
  </si>
  <si>
    <t xml:space="preserve">84977  </t>
  </si>
  <si>
    <t>SPKV1.0108</t>
  </si>
  <si>
    <t>Trần Lan</t>
  </si>
  <si>
    <t>Nhi</t>
  </si>
  <si>
    <t>27/09/2000</t>
  </si>
  <si>
    <t>272748051</t>
  </si>
  <si>
    <t>0000019</t>
  </si>
  <si>
    <t>V1.7210404.0019</t>
  </si>
  <si>
    <t>trần lan</t>
  </si>
  <si>
    <t>nhi</t>
  </si>
  <si>
    <t>Trần Lan Nhi</t>
  </si>
  <si>
    <t>TrÇn Lan</t>
  </si>
  <si>
    <t>TrÇn Lan Nhi</t>
  </si>
  <si>
    <t>270900</t>
  </si>
  <si>
    <t>48006233</t>
  </si>
  <si>
    <t>01653413908</t>
  </si>
  <si>
    <t>trannhi0188@gmail.com</t>
  </si>
  <si>
    <t>Trần Lan Nhi,  hẻm 1 tổ 25, kp 5A,  phường Trảng Dài, tp Biên Hòa, tỉnh Đồng Nai</t>
  </si>
  <si>
    <t xml:space="preserve">79837  </t>
  </si>
  <si>
    <t>SPKV1.0109</t>
  </si>
  <si>
    <t>Trần Toại</t>
  </si>
  <si>
    <t>21/06/2000</t>
  </si>
  <si>
    <t>201777452</t>
  </si>
  <si>
    <t>0000138</t>
  </si>
  <si>
    <t>V1.7210404.0138</t>
  </si>
  <si>
    <t>TRẦN TOẠI</t>
  </si>
  <si>
    <t>NHI</t>
  </si>
  <si>
    <t>trần toại</t>
  </si>
  <si>
    <t>Trần Toại Nhi</t>
  </si>
  <si>
    <t>TrÇn To¹i</t>
  </si>
  <si>
    <t>TrÇn To¹i Nhi</t>
  </si>
  <si>
    <t>210600</t>
  </si>
  <si>
    <t>phường Hòa Cường, quận Hải Châu, TP. Đà Nẵng</t>
  </si>
  <si>
    <t>Quận Hải Châu</t>
  </si>
  <si>
    <t>04009318</t>
  </si>
  <si>
    <t>01229191458</t>
  </si>
  <si>
    <t>trantoainhi216@gmail.com</t>
  </si>
  <si>
    <t>273 Phan Châu Trinh, quận Hải Châu, TP. Đà Nẵng</t>
  </si>
  <si>
    <t xml:space="preserve">85442  </t>
  </si>
  <si>
    <t>SPKV1.0110</t>
  </si>
  <si>
    <t>Hoàng Ngọc Yến</t>
  </si>
  <si>
    <t>20/04/2000</t>
  </si>
  <si>
    <t>261561791</t>
  </si>
  <si>
    <t>0000298</t>
  </si>
  <si>
    <t>V1.7210404.0298</t>
  </si>
  <si>
    <t>hoàng ngọc yến</t>
  </si>
  <si>
    <t>Hoàng Ngọc Yến Nhi</t>
  </si>
  <si>
    <t>Hoµng Ngäc YÕn</t>
  </si>
  <si>
    <t>Hoµng Ngäc YÕn Nhi</t>
  </si>
  <si>
    <t>200400</t>
  </si>
  <si>
    <t>47008867</t>
  </si>
  <si>
    <t>0965876026</t>
  </si>
  <si>
    <t>nhi48179@gmail.com</t>
  </si>
  <si>
    <t>hoangnam190719961111@gmail.com</t>
  </si>
  <si>
    <t>194 đường cây sung bến đò, Đức Tín, Đức Linh, Bình Thuận</t>
  </si>
  <si>
    <t xml:space="preserve">91599  </t>
  </si>
  <si>
    <t>SPKV1.0111</t>
  </si>
  <si>
    <t>Hồ Hà</t>
  </si>
  <si>
    <t>11/11/2000</t>
  </si>
  <si>
    <t>225910010</t>
  </si>
  <si>
    <t>0000176</t>
  </si>
  <si>
    <t>V1.7210404.0176</t>
  </si>
  <si>
    <t>hồ hà</t>
  </si>
  <si>
    <t>Hồ Hà Nhi</t>
  </si>
  <si>
    <t>Hå Hµ</t>
  </si>
  <si>
    <t>Hå Hµ Nhi</t>
  </si>
  <si>
    <t>111100</t>
  </si>
  <si>
    <t>Nha Trang-Khánh Hòa</t>
  </si>
  <si>
    <t>Thành phố Nha Trang</t>
  </si>
  <si>
    <t>0914470457</t>
  </si>
  <si>
    <t>hatrang_huong@yahoo.com.vn</t>
  </si>
  <si>
    <t>9/7A Nguyễn Thiện Thuật</t>
  </si>
  <si>
    <t xml:space="preserve">86837  </t>
  </si>
  <si>
    <t>SPKV1.0112</t>
  </si>
  <si>
    <t>Ngô Thị Thảo</t>
  </si>
  <si>
    <t>342040726</t>
  </si>
  <si>
    <t>0000180</t>
  </si>
  <si>
    <t>V1.7210403.0180</t>
  </si>
  <si>
    <t>NGÔ THỊ THẢO</t>
  </si>
  <si>
    <t>ngô thị thảo</t>
  </si>
  <si>
    <t>Ngô Thị Thảo Nhi</t>
  </si>
  <si>
    <t>Ng« ThÞ Th¶o</t>
  </si>
  <si>
    <t>Ng« ThÞ Th¶o Nhi</t>
  </si>
  <si>
    <t>Phường 2, Thành Phố Sa Đéc, Tỉnh Đồng Tháp</t>
  </si>
  <si>
    <t>Thành phố Sa Đéc</t>
  </si>
  <si>
    <t>50004744</t>
  </si>
  <si>
    <t>01232516666</t>
  </si>
  <si>
    <t>ngothaonhi2211@gmail.com</t>
  </si>
  <si>
    <t>hoangphamsk8@gmail.com</t>
  </si>
  <si>
    <t>453, Hùng Vương, khóm 2, phường 1 thành phố Sa Đéc, tỉnh Đồng Tháp</t>
  </si>
  <si>
    <t xml:space="preserve">86859  </t>
  </si>
  <si>
    <t>SPKV1.0113</t>
  </si>
  <si>
    <t>Lê Ngọc Mỹ</t>
  </si>
  <si>
    <t>24/09/2000</t>
  </si>
  <si>
    <t>079300001127</t>
  </si>
  <si>
    <t>0000083</t>
  </si>
  <si>
    <t>V1.7210404.0083</t>
  </si>
  <si>
    <t>lê ngọc mỹ</t>
  </si>
  <si>
    <t>Lê Ngọc Mỹ Nhi</t>
  </si>
  <si>
    <t>Lª Ngäc Mü</t>
  </si>
  <si>
    <t>Lª Ngäc Mü Nhi</t>
  </si>
  <si>
    <t>240900</t>
  </si>
  <si>
    <t>TpHCM</t>
  </si>
  <si>
    <t>Quận 6</t>
  </si>
  <si>
    <t>02011102</t>
  </si>
  <si>
    <t>0937841957</t>
  </si>
  <si>
    <t>lengocmynhi@gmail.com</t>
  </si>
  <si>
    <t>thoiivecovn@gmail.com</t>
  </si>
  <si>
    <t>31/2 Hậu Giang phường 2 quận 6</t>
  </si>
  <si>
    <t xml:space="preserve">84481  </t>
  </si>
  <si>
    <t>SPKV1.0114</t>
  </si>
  <si>
    <t>Phạm Hồng</t>
  </si>
  <si>
    <t>05/02/2000</t>
  </si>
  <si>
    <t>079300004239</t>
  </si>
  <si>
    <t>0000070</t>
  </si>
  <si>
    <t>V1.7210404.0070</t>
  </si>
  <si>
    <t>PHẠM HỒNG</t>
  </si>
  <si>
    <t>phạm hồng</t>
  </si>
  <si>
    <t>Phạm Hồng Nhi</t>
  </si>
  <si>
    <t>Ph¹m Hång</t>
  </si>
  <si>
    <t>Ph¹m Hång Nhi</t>
  </si>
  <si>
    <t>050200</t>
  </si>
  <si>
    <t>Q1- TPHCM</t>
  </si>
  <si>
    <t>02068005</t>
  </si>
  <si>
    <t>090 1424485</t>
  </si>
  <si>
    <t>nhi_rong@yahoo.com.vn</t>
  </si>
  <si>
    <t>quanglh1969@yahoo.com</t>
  </si>
  <si>
    <t>2/13A</t>
  </si>
  <si>
    <t xml:space="preserve">83295  </t>
  </si>
  <si>
    <t>SPKV1.0115</t>
  </si>
  <si>
    <t>Nguyễn Thị Ánh</t>
  </si>
  <si>
    <t>10/04/2000</t>
  </si>
  <si>
    <t>206209212</t>
  </si>
  <si>
    <t>0000096</t>
  </si>
  <si>
    <t>V1.7210404.0096</t>
  </si>
  <si>
    <t>nguyễn thị ánh</t>
  </si>
  <si>
    <t>Nguyễn Thị Ánh Nhi</t>
  </si>
  <si>
    <t>NguyÔn ThÞ ¸nh</t>
  </si>
  <si>
    <t>NguyÔn ThÞ ¸nh Nhi</t>
  </si>
  <si>
    <t>100400</t>
  </si>
  <si>
    <t>Quảng Nam</t>
  </si>
  <si>
    <t>34</t>
  </si>
  <si>
    <t>Tỉnh Quảng Nam</t>
  </si>
  <si>
    <t>Huyện Thăng Bình</t>
  </si>
  <si>
    <t>34007871</t>
  </si>
  <si>
    <t>01649038295</t>
  </si>
  <si>
    <t>nguyenthianhnhi5994@gmail.com</t>
  </si>
  <si>
    <t>Tổ 1A, Tất Viêjn, Bình Phục, Thăng Bình, Quảng Nam</t>
  </si>
  <si>
    <t xml:space="preserve">86011  </t>
  </si>
  <si>
    <t>SPKV1.0116</t>
  </si>
  <si>
    <t>Âu Hoàng Yến</t>
  </si>
  <si>
    <t>01/08/2000</t>
  </si>
  <si>
    <t>251203191</t>
  </si>
  <si>
    <t>0000129</t>
  </si>
  <si>
    <t>V1.7210404.0129</t>
  </si>
  <si>
    <t>âu hoàng yến</t>
  </si>
  <si>
    <t>Âu Hoàng Yến Nhi</t>
  </si>
  <si>
    <t>¢u Hoµng YÕn</t>
  </si>
  <si>
    <t>¢u Hoµng YÕn Nhi</t>
  </si>
  <si>
    <t>010800</t>
  </si>
  <si>
    <t>Thành phố Bảo Lộc</t>
  </si>
  <si>
    <t>42011589</t>
  </si>
  <si>
    <t>01234570617</t>
  </si>
  <si>
    <t>ahynhi@gmail.com</t>
  </si>
  <si>
    <t>Số 23 đường Lê Lai_Phường Lộc Tiến_ Thành phố Bảo Lộc_ Tỉnh Lâm Đồng</t>
  </si>
  <si>
    <t xml:space="preserve">85252  </t>
  </si>
  <si>
    <t>SPKV1.0117</t>
  </si>
  <si>
    <t>Lê Thị Yến</t>
  </si>
  <si>
    <t>27/07/2000</t>
  </si>
  <si>
    <t>221478370</t>
  </si>
  <si>
    <t>0000057</t>
  </si>
  <si>
    <t>V1.7210404.0057</t>
  </si>
  <si>
    <t>lê thị yến</t>
  </si>
  <si>
    <t>Lê Thị Yến Nhi</t>
  </si>
  <si>
    <t>Lª ThÞ YÕn</t>
  </si>
  <si>
    <t>Lª ThÞ YÕn Nhi</t>
  </si>
  <si>
    <t>270700</t>
  </si>
  <si>
    <t>Huyện Đông Hòa</t>
  </si>
  <si>
    <t>39009449</t>
  </si>
  <si>
    <t>01636970277</t>
  </si>
  <si>
    <t>lethiyennhia6@gmail.com</t>
  </si>
  <si>
    <t>thôn Phước Lâm,xã Hòa Hiệp Bắc,huyện Đông Hòa ,tỉnh Phú Yên</t>
  </si>
  <si>
    <t xml:space="preserve">82642  </t>
  </si>
  <si>
    <t>SPKV1.0118</t>
  </si>
  <si>
    <t>Bùi Thị Hà</t>
  </si>
  <si>
    <t>Nhiên</t>
  </si>
  <si>
    <t>31/03/2000</t>
  </si>
  <si>
    <t>371925583</t>
  </si>
  <si>
    <t>0000010</t>
  </si>
  <si>
    <t>V1.7210404.0010</t>
  </si>
  <si>
    <t>bùi thị hà</t>
  </si>
  <si>
    <t>nhiên</t>
  </si>
  <si>
    <t>Bùi Thị Hà Nhiên</t>
  </si>
  <si>
    <t>Bïi ThÞ Hµ</t>
  </si>
  <si>
    <t>Nhiªn</t>
  </si>
  <si>
    <t>Bïi ThÞ Hµ Nhiªn</t>
  </si>
  <si>
    <t>310300</t>
  </si>
  <si>
    <t>Hòn Đất - Kiên Giang</t>
  </si>
  <si>
    <t>Huyện Hòn Đất</t>
  </si>
  <si>
    <t>54005218</t>
  </si>
  <si>
    <t>0945773718</t>
  </si>
  <si>
    <t>sunfa11198@gmail.com</t>
  </si>
  <si>
    <t xml:space="preserve">79073  </t>
  </si>
  <si>
    <t>SPKV1.0119</t>
  </si>
  <si>
    <t>Nguyễn Thị Hồng</t>
  </si>
  <si>
    <t>Nhung</t>
  </si>
  <si>
    <t>12/12/2000</t>
  </si>
  <si>
    <t>272882393</t>
  </si>
  <si>
    <t>0000296</t>
  </si>
  <si>
    <t>V1.7210404.0296</t>
  </si>
  <si>
    <t>nguyễn thị hồng</t>
  </si>
  <si>
    <t>nhung</t>
  </si>
  <si>
    <t>Nguyễn Thị Hồng Nhung</t>
  </si>
  <si>
    <t>NguyÔn ThÞ Hång</t>
  </si>
  <si>
    <t>NguyÔn ThÞ Hång Nhung</t>
  </si>
  <si>
    <t>121200</t>
  </si>
  <si>
    <t>48028222</t>
  </si>
  <si>
    <t>0965966837</t>
  </si>
  <si>
    <t>nguyenthihongnhung.1212200@gmail.com</t>
  </si>
  <si>
    <t>số nhà 41 - khu 5 - ấp Thọ Lộc- xã Xuân Thọ - huyện Xuân Lộc- tỉnh Đồng Nai</t>
  </si>
  <si>
    <t xml:space="preserve">91591  </t>
  </si>
  <si>
    <t>SPKV1.0120</t>
  </si>
  <si>
    <t>Phạm Thị Quỳnh</t>
  </si>
  <si>
    <t>Như</t>
  </si>
  <si>
    <t>272787127</t>
  </si>
  <si>
    <t>0000165</t>
  </si>
  <si>
    <t>V1.7210403.0165</t>
  </si>
  <si>
    <t>PHẠM THỊ QUỲNH</t>
  </si>
  <si>
    <t>NHƯ</t>
  </si>
  <si>
    <t>phạm thị quỳnh</t>
  </si>
  <si>
    <t>như</t>
  </si>
  <si>
    <t>Phạm Thị Quỳnh Như</t>
  </si>
  <si>
    <t>Ph¹m ThÞ Quúnh</t>
  </si>
  <si>
    <t>Nh­</t>
  </si>
  <si>
    <t>Ph¹m ThÞ Quúnh Nh­</t>
  </si>
  <si>
    <t>Đồng Nai</t>
  </si>
  <si>
    <t>48006252</t>
  </si>
  <si>
    <t>01665318286</t>
  </si>
  <si>
    <t>ngangoc0804@gmail.com</t>
  </si>
  <si>
    <t>Chủ hộ Nguyễn Bá Thông, số nhà 24 tổ 42 khu phố 7 phường Hố Nai ,tỉnh Đồng Nai</t>
  </si>
  <si>
    <t xml:space="preserve">86175  </t>
  </si>
  <si>
    <t>SPKV1.0121</t>
  </si>
  <si>
    <t>Đỗ Minh</t>
  </si>
  <si>
    <t>28/06/2000</t>
  </si>
  <si>
    <t>079300012285</t>
  </si>
  <si>
    <t>0000273</t>
  </si>
  <si>
    <t>V1.7210404.0273</t>
  </si>
  <si>
    <t>đỗ minh</t>
  </si>
  <si>
    <t>Đỗ Minh Như</t>
  </si>
  <si>
    <t>§ç Minh</t>
  </si>
  <si>
    <t>§ç Minh Nh­</t>
  </si>
  <si>
    <t>280600</t>
  </si>
  <si>
    <t>TPHCM</t>
  </si>
  <si>
    <t>02056045</t>
  </si>
  <si>
    <t>0898317842</t>
  </si>
  <si>
    <t>donhu310287@gmail.com</t>
  </si>
  <si>
    <t>39/5B ấp Mỹ Hòa 4 Xuân Thới Đông Hóc Môn tp HCM</t>
  </si>
  <si>
    <t xml:space="preserve">90261  </t>
  </si>
  <si>
    <t>SPKV1.0122</t>
  </si>
  <si>
    <t>Lương Thiện Long</t>
  </si>
  <si>
    <t>212584867</t>
  </si>
  <si>
    <t>0000289</t>
  </si>
  <si>
    <t>V1.7210404.0289</t>
  </si>
  <si>
    <t>lương thiện long</t>
  </si>
  <si>
    <t>nữ</t>
  </si>
  <si>
    <t>Lương Thiện Long Nữ</t>
  </si>
  <si>
    <t>L­¬ng ThiÖn Long</t>
  </si>
  <si>
    <t>N÷</t>
  </si>
  <si>
    <t>L­¬ng ThiÖn Long N÷</t>
  </si>
  <si>
    <t>TP Quảng Ngãi</t>
  </si>
  <si>
    <t>Thành phố Quảng Ngãi</t>
  </si>
  <si>
    <t>35004715</t>
  </si>
  <si>
    <t>0916003949</t>
  </si>
  <si>
    <t>luonglongnu@gmail.com</t>
  </si>
  <si>
    <t>433</t>
  </si>
  <si>
    <t xml:space="preserve">90864  </t>
  </si>
  <si>
    <t>SPKV1.0123</t>
  </si>
  <si>
    <t>Nguyễn Hùng</t>
  </si>
  <si>
    <t>Phong</t>
  </si>
  <si>
    <t>11/06/2000</t>
  </si>
  <si>
    <t>026014981</t>
  </si>
  <si>
    <t>0000293</t>
  </si>
  <si>
    <t>V1.7210403.0293</t>
  </si>
  <si>
    <t>nguyễn hùng</t>
  </si>
  <si>
    <t>phong</t>
  </si>
  <si>
    <t>Nguyễn Hùng Phong</t>
  </si>
  <si>
    <t>NguyÔn Hïng</t>
  </si>
  <si>
    <t>NguyÔn Hïng Phong</t>
  </si>
  <si>
    <t>110600</t>
  </si>
  <si>
    <t>TP.Hồ Chí Minh</t>
  </si>
  <si>
    <t>21</t>
  </si>
  <si>
    <t>Huyện Củ Chi</t>
  </si>
  <si>
    <t>02022867</t>
  </si>
  <si>
    <t>0981044285</t>
  </si>
  <si>
    <t>hungphong44285@gmail.com</t>
  </si>
  <si>
    <t>3/7A , KP4 , TỔ 5 , ĐƯỜNG 44 , PHƯỚC LONG A , Q9</t>
  </si>
  <si>
    <t xml:space="preserve">91060  </t>
  </si>
  <si>
    <t>SPKV1.0124</t>
  </si>
  <si>
    <t>Phúc</t>
  </si>
  <si>
    <t>272769499</t>
  </si>
  <si>
    <t>0000026</t>
  </si>
  <si>
    <t>V1.7210403.0026</t>
  </si>
  <si>
    <t>PHẠM MINH</t>
  </si>
  <si>
    <t>PHÚC</t>
  </si>
  <si>
    <t>phúc</t>
  </si>
  <si>
    <t>Phạm Minh Phúc</t>
  </si>
  <si>
    <t>Phóc</t>
  </si>
  <si>
    <t>Ph¹m Minh Phóc</t>
  </si>
  <si>
    <t>48000326</t>
  </si>
  <si>
    <t>01642172737</t>
  </si>
  <si>
    <t>hoaphamvanvietvo@gmail.com</t>
  </si>
  <si>
    <t>phamvankhuc63@gmail.com</t>
  </si>
  <si>
    <t>134 Tổ 1 KP1 P Trảng Dài Biên Hòa Đồng Nai</t>
  </si>
  <si>
    <t xml:space="preserve">80282  </t>
  </si>
  <si>
    <t>SPKV1.0125</t>
  </si>
  <si>
    <t>Nguyễn Thị Thanh</t>
  </si>
  <si>
    <t>Phương</t>
  </si>
  <si>
    <t>05/03/2000</t>
  </si>
  <si>
    <t>241881755</t>
  </si>
  <si>
    <t>0000160</t>
  </si>
  <si>
    <t>V1.7210403.0160</t>
  </si>
  <si>
    <t>nguyễn thị thanh</t>
  </si>
  <si>
    <t>phương</t>
  </si>
  <si>
    <t>Nguyễn Thị Thanh Phương</t>
  </si>
  <si>
    <t>NguyÔn ThÞ Thanh</t>
  </si>
  <si>
    <t>Ph­¬ng</t>
  </si>
  <si>
    <t>NguyÔn ThÞ Thanh Ph­¬ng</t>
  </si>
  <si>
    <t>050300</t>
  </si>
  <si>
    <t>Huyện Cư M'gar</t>
  </si>
  <si>
    <t>40006246</t>
  </si>
  <si>
    <t>0979959330</t>
  </si>
  <si>
    <t>thanhphuong11a15@gmail.com</t>
  </si>
  <si>
    <t>54-Lê Lợi-thị trấn Quảng Phú-huyện Cưmgar-tỉnh Đăk Lăk</t>
  </si>
  <si>
    <t xml:space="preserve">86129  </t>
  </si>
  <si>
    <t>SPKV1.0126</t>
  </si>
  <si>
    <t>Võ Nguyễn Hà</t>
  </si>
  <si>
    <t>09/04/2000</t>
  </si>
  <si>
    <t>272745049</t>
  </si>
  <si>
    <t>0000187</t>
  </si>
  <si>
    <t>V1.7210404.0187</t>
  </si>
  <si>
    <t>võ nguyễn hà</t>
  </si>
  <si>
    <t>Võ Nguyễn Hà Phương</t>
  </si>
  <si>
    <t>Vâ NguyÔn Hµ</t>
  </si>
  <si>
    <t>Vâ NguyÔn Hµ Ph­¬ng</t>
  </si>
  <si>
    <t>090400</t>
  </si>
  <si>
    <t>48028672</t>
  </si>
  <si>
    <t>01665770434</t>
  </si>
  <si>
    <t>vophuong09042000@gmail.com</t>
  </si>
  <si>
    <t>Số 70, Khóm 5, Ấp 2</t>
  </si>
  <si>
    <t xml:space="preserve">87102  </t>
  </si>
  <si>
    <t>SPKV1.0127</t>
  </si>
  <si>
    <t>Tô Ngọc Mai</t>
  </si>
  <si>
    <t>22/06/2000</t>
  </si>
  <si>
    <t>079300001066</t>
  </si>
  <si>
    <t>0000259</t>
  </si>
  <si>
    <t>V1.7210404.0259</t>
  </si>
  <si>
    <t>tô ngọc mai</t>
  </si>
  <si>
    <t>Tô Ngọc Mai Phương</t>
  </si>
  <si>
    <t>T« Ngäc Mai</t>
  </si>
  <si>
    <t>T« Ngäc Mai Ph­¬ng</t>
  </si>
  <si>
    <t>220600</t>
  </si>
  <si>
    <t>tp Hồ Chí Minh</t>
  </si>
  <si>
    <t>02049379</t>
  </si>
  <si>
    <t>0907636010</t>
  </si>
  <si>
    <t>hieu220600@gmail.com</t>
  </si>
  <si>
    <t>phuong.to@gmail.com</t>
  </si>
  <si>
    <t>1018 QL1A kp5,Linh Trung,Thủ Đức</t>
  </si>
  <si>
    <t xml:space="preserve">89700  </t>
  </si>
  <si>
    <t>SPKV1.0128</t>
  </si>
  <si>
    <t>Trần Thị Tuyết</t>
  </si>
  <si>
    <t>281218003</t>
  </si>
  <si>
    <t>0000253</t>
  </si>
  <si>
    <t>V1.7210403.0253</t>
  </si>
  <si>
    <t>trần thị tuyết</t>
  </si>
  <si>
    <t>Trần Thị Tuyết Phương</t>
  </si>
  <si>
    <t>TrÇn ThÞ TuyÕt</t>
  </si>
  <si>
    <t>TrÇn ThÞ TuyÕt Ph­¬ng</t>
  </si>
  <si>
    <t>Huyện Dầu Tiếng</t>
  </si>
  <si>
    <t>44008809</t>
  </si>
  <si>
    <t>0943987388</t>
  </si>
  <si>
    <t>tttphuong2409@gmail.com</t>
  </si>
  <si>
    <t>THPT Thanh Tuyền</t>
  </si>
  <si>
    <t xml:space="preserve">89437  </t>
  </si>
  <si>
    <t>SPKV1.0129</t>
  </si>
  <si>
    <t>Phùng Thanh</t>
  </si>
  <si>
    <t>Phước</t>
  </si>
  <si>
    <t>30/10/2000</t>
  </si>
  <si>
    <t>212589791</t>
  </si>
  <si>
    <t>0000280</t>
  </si>
  <si>
    <t>V1.7210403.0280</t>
  </si>
  <si>
    <t>PHÙNG THANH</t>
  </si>
  <si>
    <t>PHƯỚC</t>
  </si>
  <si>
    <t>phùng thanh</t>
  </si>
  <si>
    <t>phước</t>
  </si>
  <si>
    <t>Phùng Thanh Phước</t>
  </si>
  <si>
    <t>Phïng Thanh</t>
  </si>
  <si>
    <t>Ph­íc</t>
  </si>
  <si>
    <t>Phïng Thanh Ph­íc</t>
  </si>
  <si>
    <t>301000</t>
  </si>
  <si>
    <t>TP . QUẢNG NGÃI</t>
  </si>
  <si>
    <t>35004739</t>
  </si>
  <si>
    <t>0869256716</t>
  </si>
  <si>
    <t>phuocpandora@gmail.com</t>
  </si>
  <si>
    <t>187/23 Nguyễn Công Phương , tổ 21 , phường Nghĩa Lộ,  tp Quảng Ngãi.</t>
  </si>
  <si>
    <t xml:space="preserve">90570  </t>
  </si>
  <si>
    <t>SPKV1.0130</t>
  </si>
  <si>
    <t>Cao Duy</t>
  </si>
  <si>
    <t>Quốc</t>
  </si>
  <si>
    <t>21/07/2000</t>
  </si>
  <si>
    <t>025833593</t>
  </si>
  <si>
    <t>0000063</t>
  </si>
  <si>
    <t>V1.7210403.0063</t>
  </si>
  <si>
    <t>cao duy</t>
  </si>
  <si>
    <t>quốc</t>
  </si>
  <si>
    <t>Cao Duy Quốc</t>
  </si>
  <si>
    <t>Quèc</t>
  </si>
  <si>
    <t>Cao Duy Quèc</t>
  </si>
  <si>
    <t>210700</t>
  </si>
  <si>
    <t>Quận 2</t>
  </si>
  <si>
    <t>02003348</t>
  </si>
  <si>
    <t>0978914277</t>
  </si>
  <si>
    <t>caoduyquoc511@gmail.com</t>
  </si>
  <si>
    <t>146B,Mai Chí Thọ,Phường An phú,Quận 2</t>
  </si>
  <si>
    <t xml:space="preserve">82763  </t>
  </si>
  <si>
    <t>SPKV1.0131</t>
  </si>
  <si>
    <t>Lê Lưu Nguyên</t>
  </si>
  <si>
    <t>Quy</t>
  </si>
  <si>
    <t>29/12/1999</t>
  </si>
  <si>
    <t>301757724</t>
  </si>
  <si>
    <t>0000112</t>
  </si>
  <si>
    <t>V1.7210404.0112</t>
  </si>
  <si>
    <t>lê lưu nguyên</t>
  </si>
  <si>
    <t>quy</t>
  </si>
  <si>
    <t>Lê Lưu Nguyên Quy</t>
  </si>
  <si>
    <t>Lª L­u Nguyªn</t>
  </si>
  <si>
    <t>Lª L­u Nguyªn Quy</t>
  </si>
  <si>
    <t>291299</t>
  </si>
  <si>
    <t>02048709</t>
  </si>
  <si>
    <t>01203520936</t>
  </si>
  <si>
    <t>nguyenquy291299@gmail.com</t>
  </si>
  <si>
    <t>89 đường Rạch Lùng phường Tam Phú quận Thủ Đức</t>
  </si>
  <si>
    <t xml:space="preserve">84979  </t>
  </si>
  <si>
    <t>SPKV1.0132</t>
  </si>
  <si>
    <t>Quyên</t>
  </si>
  <si>
    <t>212850754</t>
  </si>
  <si>
    <t>0000058</t>
  </si>
  <si>
    <t>V1.7210403.0058</t>
  </si>
  <si>
    <t>nguyễn thị</t>
  </si>
  <si>
    <t>quyên</t>
  </si>
  <si>
    <t>Nguyễn Thị Quyên</t>
  </si>
  <si>
    <t>NguyÔn ThÞ</t>
  </si>
  <si>
    <t>Quyªn</t>
  </si>
  <si>
    <t>NguyÔn ThÞ Quyªn</t>
  </si>
  <si>
    <t>35009765</t>
  </si>
  <si>
    <t>01676743273</t>
  </si>
  <si>
    <t>quyenquyen225@gmail.com</t>
  </si>
  <si>
    <t>Thôn Phi Hiển ,xã Phổ Vinh, huyện Đức Phổ ,tỉnh Quảng Ngãi</t>
  </si>
  <si>
    <t xml:space="preserve">82647  </t>
  </si>
  <si>
    <t>SPKV1.0133</t>
  </si>
  <si>
    <t>Nguyễn Thị Ái</t>
  </si>
  <si>
    <t>24/08/2000</t>
  </si>
  <si>
    <t>241849813</t>
  </si>
  <si>
    <t>0000217</t>
  </si>
  <si>
    <t>V1.7210403.0217</t>
  </si>
  <si>
    <t>0005 - Khu A4</t>
  </si>
  <si>
    <t>0005</t>
  </si>
  <si>
    <t>01.0005</t>
  </si>
  <si>
    <t>A4.303</t>
  </si>
  <si>
    <t>nguyễn thị ái</t>
  </si>
  <si>
    <t>Nguyễn Thị Ái Quyên</t>
  </si>
  <si>
    <t>NguyÔn ThÞ ¸i</t>
  </si>
  <si>
    <t>NguyÔn ThÞ ¸i Quyªn</t>
  </si>
  <si>
    <t>240800</t>
  </si>
  <si>
    <t>bệnh viện 333</t>
  </si>
  <si>
    <t>Huyện Ea Kar</t>
  </si>
  <si>
    <t>40015118</t>
  </si>
  <si>
    <t>01692077743</t>
  </si>
  <si>
    <t>aiquyen248@gmail.com</t>
  </si>
  <si>
    <t>khối 1</t>
  </si>
  <si>
    <t xml:space="preserve">90847  </t>
  </si>
  <si>
    <t>SPKV1.0134</t>
  </si>
  <si>
    <t>Lê Huỳnh Thị Phương</t>
  </si>
  <si>
    <t>04/06/2000</t>
  </si>
  <si>
    <t>312416991</t>
  </si>
  <si>
    <t>0000181</t>
  </si>
  <si>
    <t>V1.7210404.0181</t>
  </si>
  <si>
    <t>lê huỳnh thị phương</t>
  </si>
  <si>
    <t>Lê Huỳnh Thị Phương Quyên</t>
  </si>
  <si>
    <t>Lª Huúnh ThÞ Ph­¬ng</t>
  </si>
  <si>
    <t>Lª Huúnh ThÞ Ph­¬ng Quyªn</t>
  </si>
  <si>
    <t>040600</t>
  </si>
  <si>
    <t>53012654</t>
  </si>
  <si>
    <t>01645109535</t>
  </si>
  <si>
    <t>Quyenle429637@gmail.com</t>
  </si>
  <si>
    <t>Phuongquyen462000@gmail.com</t>
  </si>
  <si>
    <t>Số 18 - Ấp Long Hưng - Xã Long Chánh-Thị xã Gò Công - Tiền Giang</t>
  </si>
  <si>
    <t xml:space="preserve">87985  </t>
  </si>
  <si>
    <t>SPKV1.0135</t>
  </si>
  <si>
    <t>Châu Xuân</t>
  </si>
  <si>
    <t>Quyết</t>
  </si>
  <si>
    <t>17/01/2000</t>
  </si>
  <si>
    <t>184408696</t>
  </si>
  <si>
    <t>0000177</t>
  </si>
  <si>
    <t>V1.7210403.0177</t>
  </si>
  <si>
    <t>châu xuân</t>
  </si>
  <si>
    <t>quyết</t>
  </si>
  <si>
    <t>Châu Xuân Quyết</t>
  </si>
  <si>
    <t>Ch©u Xu©n</t>
  </si>
  <si>
    <t>QuyÕt</t>
  </si>
  <si>
    <t>Ch©u Xu©n QuyÕt</t>
  </si>
  <si>
    <t>170100</t>
  </si>
  <si>
    <t>Hà linh - hương khê - hà tĩnh</t>
  </si>
  <si>
    <t>30</t>
  </si>
  <si>
    <t>Tỉnh Hà Tĩnh</t>
  </si>
  <si>
    <t>Huyện Hương Khê</t>
  </si>
  <si>
    <t>30014276</t>
  </si>
  <si>
    <t>01223335085</t>
  </si>
  <si>
    <t>chauchau17012000@gmail.com</t>
  </si>
  <si>
    <t xml:space="preserve">87074  </t>
  </si>
  <si>
    <t>SPKV1.0136</t>
  </si>
  <si>
    <t>Lê Mai Diệu</t>
  </si>
  <si>
    <t>Quỳnh</t>
  </si>
  <si>
    <t>201788555</t>
  </si>
  <si>
    <t>0000008</t>
  </si>
  <si>
    <t>V1.7210404.0008</t>
  </si>
  <si>
    <t>lê mai diệu</t>
  </si>
  <si>
    <t>quỳnh</t>
  </si>
  <si>
    <t>Lê Mai Diệu Quỳnh</t>
  </si>
  <si>
    <t>Lª Mai DiÖu</t>
  </si>
  <si>
    <t>Quúnh</t>
  </si>
  <si>
    <t>Lª Mai DiÖu Quúnh</t>
  </si>
  <si>
    <t>04003823</t>
  </si>
  <si>
    <t>01263607277</t>
  </si>
  <si>
    <t>lmdquynh2309@gmail.com</t>
  </si>
  <si>
    <t>60 Nguyễn Nhàn, Quận Cẩm Lệ, Đà Nẵng</t>
  </si>
  <si>
    <t xml:space="preserve">78814  </t>
  </si>
  <si>
    <t>SPKV1.0137</t>
  </si>
  <si>
    <t>Đào Nguyễn Phương</t>
  </si>
  <si>
    <t>24/01/2000</t>
  </si>
  <si>
    <t>025948070</t>
  </si>
  <si>
    <t>0000277</t>
  </si>
  <si>
    <t>V1.7210404.0277</t>
  </si>
  <si>
    <t>đào nguyễn phương</t>
  </si>
  <si>
    <t>Đào Nguyễn Phương Quỳnh</t>
  </si>
  <si>
    <t>§µo NguyÔn Ph­¬ng</t>
  </si>
  <si>
    <t>§µo NguyÔn Ph­¬ng Quúnh</t>
  </si>
  <si>
    <t>240100</t>
  </si>
  <si>
    <t>02033219</t>
  </si>
  <si>
    <t>090 269 52 58</t>
  </si>
  <si>
    <t>phuongquynh5258@gmail.com</t>
  </si>
  <si>
    <t>khangnghi20112003@gmail.com</t>
  </si>
  <si>
    <t>154 Vạn Kiếp Phường 3 Quận Bình Thạnh</t>
  </si>
  <si>
    <t xml:space="preserve">90395  </t>
  </si>
  <si>
    <t>SPKV1.0138</t>
  </si>
  <si>
    <t>Nguyễn Ngọc Như</t>
  </si>
  <si>
    <t>11/05/2000</t>
  </si>
  <si>
    <t>026062598</t>
  </si>
  <si>
    <t>0000297</t>
  </si>
  <si>
    <t>V1.7210404.0297</t>
  </si>
  <si>
    <t>nguyễn ngọc như</t>
  </si>
  <si>
    <t>Nguyễn Ngọc Như Quỳnh</t>
  </si>
  <si>
    <t>NguyÔn Ngäc Nh­</t>
  </si>
  <si>
    <t>NguyÔn Ngäc Nh­ Quúnh</t>
  </si>
  <si>
    <t>110500</t>
  </si>
  <si>
    <t>Thành Phố Hồ Chí Minh</t>
  </si>
  <si>
    <t>02022915</t>
  </si>
  <si>
    <t>0934008758</t>
  </si>
  <si>
    <t>nhuquynhh11005@gmail.com</t>
  </si>
  <si>
    <t>300/13, đường lê văn việt ,phường tăng nhơn phú B quận 9</t>
  </si>
  <si>
    <t xml:space="preserve">91595  </t>
  </si>
  <si>
    <t>SPKV1.0139</t>
  </si>
  <si>
    <t>Trần Thị Thúy</t>
  </si>
  <si>
    <t>14/10/2000</t>
  </si>
  <si>
    <t>312433173</t>
  </si>
  <si>
    <t>0000098</t>
  </si>
  <si>
    <t>V1.7210404.0098</t>
  </si>
  <si>
    <t>Trần Thị Thúy</t>
  </si>
  <si>
    <t>Quỳnh</t>
  </si>
  <si>
    <t>trần thị thúy</t>
  </si>
  <si>
    <t>Trần Thị Thúy Quỳnh</t>
  </si>
  <si>
    <t>TrÇn ThÞ Thóy</t>
  </si>
  <si>
    <t>TrÇn ThÞ Thóy Quúnh</t>
  </si>
  <si>
    <t>141000</t>
  </si>
  <si>
    <t>Thị xã Gò Công</t>
  </si>
  <si>
    <t>53012661</t>
  </si>
  <si>
    <t>01673328540</t>
  </si>
  <si>
    <t>Quynhthuy141000@gmail.com</t>
  </si>
  <si>
    <t>Trần Thị Thúy Quỳnh, lớp 12/5,Trường THPT Bình Đông, Thị xã Gò Công Tiền Giang</t>
  </si>
  <si>
    <t xml:space="preserve">84785  </t>
  </si>
  <si>
    <t>SPKV1.0140</t>
  </si>
  <si>
    <t>Phan Thị Mỹ</t>
  </si>
  <si>
    <t>20/02/2000</t>
  </si>
  <si>
    <t>215493890</t>
  </si>
  <si>
    <t>0000169</t>
  </si>
  <si>
    <t>V1.7210403.0169</t>
  </si>
  <si>
    <t>phan thị mỹ</t>
  </si>
  <si>
    <t>Phan Thị Mỹ Quỳnh</t>
  </si>
  <si>
    <t>Phan ThÞ Mü</t>
  </si>
  <si>
    <t>Phan ThÞ Mü Quúnh</t>
  </si>
  <si>
    <t>200200</t>
  </si>
  <si>
    <t>thôn Kỳ Sơn, xã Phước Sơn, huyện Tuy Phước, tỉnh Bình Định</t>
  </si>
  <si>
    <t>37004447</t>
  </si>
  <si>
    <t>0964172037</t>
  </si>
  <si>
    <t>quynhphan2000.com@gmail.com</t>
  </si>
  <si>
    <t>xóm 11, thôn Kì Sơn, xã Phước Sơn, huyện Tuy Phước, tỉnh Bình Định</t>
  </si>
  <si>
    <t xml:space="preserve">86313  </t>
  </si>
  <si>
    <t>SPKV1.0141</t>
  </si>
  <si>
    <t>Huỳnh Nguyễn Minh</t>
  </si>
  <si>
    <t>20/03/2000</t>
  </si>
  <si>
    <t>272767352</t>
  </si>
  <si>
    <t>0000243</t>
  </si>
  <si>
    <t>V1.7210403.0243</t>
  </si>
  <si>
    <t>huỳnh nguyễn minh</t>
  </si>
  <si>
    <t>Huỳnh Nguyễn Minh Quỳnh</t>
  </si>
  <si>
    <t>Huúnh NguyÔn Minh</t>
  </si>
  <si>
    <t>Huúnh NguyÔn Minh Quúnh</t>
  </si>
  <si>
    <t>200300</t>
  </si>
  <si>
    <t>TP. Hồ Chí Minh</t>
  </si>
  <si>
    <t>48000356</t>
  </si>
  <si>
    <t>0937420809</t>
  </si>
  <si>
    <t>minhquynh203@gmail.com</t>
  </si>
  <si>
    <t>D362, tổ 8, khu phố 4</t>
  </si>
  <si>
    <t xml:space="preserve">89027  </t>
  </si>
  <si>
    <t>SPKV1.0142</t>
  </si>
  <si>
    <t>Tâm</t>
  </si>
  <si>
    <t>215484283</t>
  </si>
  <si>
    <t>0000191</t>
  </si>
  <si>
    <t>V1.7210403.0191</t>
  </si>
  <si>
    <t>NGUYỄN THỊ THANH</t>
  </si>
  <si>
    <t>TÂM</t>
  </si>
  <si>
    <t>tâm</t>
  </si>
  <si>
    <t>Nguyễn Thị Thanh Tâm</t>
  </si>
  <si>
    <t>T©m</t>
  </si>
  <si>
    <t>NguyÔn ThÞ Thanh T©m</t>
  </si>
  <si>
    <t>Nhơn Hưng - An Nhơn - Bình Định</t>
  </si>
  <si>
    <t>10</t>
  </si>
  <si>
    <t>Thị xã An Nhơn</t>
  </si>
  <si>
    <t>37005604</t>
  </si>
  <si>
    <t>01628528246</t>
  </si>
  <si>
    <t>ntttam2018@gmail.com</t>
  </si>
  <si>
    <t>27 Lương Định Của, Nhơn Hưng, An Nhơn, Bình Định</t>
  </si>
  <si>
    <t xml:space="preserve">87623  </t>
  </si>
  <si>
    <t>SPKV1.0143</t>
  </si>
  <si>
    <t>Nguyễn Trần Thanh</t>
  </si>
  <si>
    <t>212848574</t>
  </si>
  <si>
    <t>0000071</t>
  </si>
  <si>
    <t>V1.7210403.0071</t>
  </si>
  <si>
    <t>nguyễn trần thanh</t>
  </si>
  <si>
    <t>Nguyễn Trần Thanh Tâm</t>
  </si>
  <si>
    <t>NguyÔn TrÇn Thanh</t>
  </si>
  <si>
    <t>NguyÔn TrÇn Thanh T©m</t>
  </si>
  <si>
    <t>Huyện Đức Phổ, Tỉnh Quảng Ngãi</t>
  </si>
  <si>
    <t>35009787</t>
  </si>
  <si>
    <t>01642869389</t>
  </si>
  <si>
    <t>Tamnguyenivy0902@gmail.com</t>
  </si>
  <si>
    <t>kimquythpc2@gmail.com</t>
  </si>
  <si>
    <t>400 Phạm Xuân Hoà, Xã Phổ Cường, huyện Đức Phổ, tỉnh Quảng Ngãi</t>
  </si>
  <si>
    <t xml:space="preserve">83299  </t>
  </si>
  <si>
    <t>SPKV1.0144</t>
  </si>
  <si>
    <t>01/10/2000</t>
  </si>
  <si>
    <t>206334650</t>
  </si>
  <si>
    <t>0000159</t>
  </si>
  <si>
    <t>V1.7210403.0159</t>
  </si>
  <si>
    <t>Lê Thị Thanh Tâm</t>
  </si>
  <si>
    <t>Lª ThÞ Thanh T©m</t>
  </si>
  <si>
    <t>011000</t>
  </si>
  <si>
    <t>40006319</t>
  </si>
  <si>
    <t>0942698294</t>
  </si>
  <si>
    <t>lethithanhtam10a15cmg@gmail.com</t>
  </si>
  <si>
    <t>59B Phan Bội châu, thị trấn Quảng phú, huyện CưMgar, tỉnh Đăk Lăk</t>
  </si>
  <si>
    <t xml:space="preserve">86128  </t>
  </si>
  <si>
    <t>SPKV1.0145</t>
  </si>
  <si>
    <t>206351313</t>
  </si>
  <si>
    <t>0000156</t>
  </si>
  <si>
    <t>V1.7210404.0156</t>
  </si>
  <si>
    <t>Đặng Thị Thanh Tâm</t>
  </si>
  <si>
    <t>§Æng ThÞ Thanh T©m</t>
  </si>
  <si>
    <t>Tam kỳ, Quảng Nam</t>
  </si>
  <si>
    <t>17</t>
  </si>
  <si>
    <t>Huyện Phú Ninh</t>
  </si>
  <si>
    <t>34011923</t>
  </si>
  <si>
    <t>01699761348</t>
  </si>
  <si>
    <t>dangthithanhtam2301@gmail.com</t>
  </si>
  <si>
    <t>Nguyễn Nhật Thiên, 14 đường Nguyễn Dục, p. An Mỹ, Tam Kỳ, Quảng Nam</t>
  </si>
  <si>
    <t xml:space="preserve">86107  </t>
  </si>
  <si>
    <t>SPKV1.0146</t>
  </si>
  <si>
    <t>Trần Đào Diệu</t>
  </si>
  <si>
    <t>Thanh</t>
  </si>
  <si>
    <t>08/09/2000</t>
  </si>
  <si>
    <t>221474479</t>
  </si>
  <si>
    <t>0000031</t>
  </si>
  <si>
    <t>V1.7210403.0031</t>
  </si>
  <si>
    <t>trần đào diệu</t>
  </si>
  <si>
    <t>thanh</t>
  </si>
  <si>
    <t>Trần Đào Diệu Thanh</t>
  </si>
  <si>
    <t>TrÇn §µo DiÖu</t>
  </si>
  <si>
    <t>TrÇn §µo DiÖu Thanh</t>
  </si>
  <si>
    <t>080900</t>
  </si>
  <si>
    <t>39009134</t>
  </si>
  <si>
    <t>0868638450</t>
  </si>
  <si>
    <t>dt89goal@gmail.com</t>
  </si>
  <si>
    <t>22/13 Nguyễn Huệ - phường 5 - TP Tuy Hòa - Phú Yên</t>
  </si>
  <si>
    <t xml:space="preserve">80951  </t>
  </si>
  <si>
    <t>SPKV1.0147</t>
  </si>
  <si>
    <t>Nguyễn Thị Thạch</t>
  </si>
  <si>
    <t>Thảo</t>
  </si>
  <si>
    <t>301730425</t>
  </si>
  <si>
    <t>0000047</t>
  </si>
  <si>
    <t>V1.7210403.0047</t>
  </si>
  <si>
    <t>nguyễn thị thạch</t>
  </si>
  <si>
    <t>thảo</t>
  </si>
  <si>
    <t>Nguyễn Thị Thạch Thảo</t>
  </si>
  <si>
    <t>NguyÔn ThÞ Th¹ch</t>
  </si>
  <si>
    <t>Th¶o</t>
  </si>
  <si>
    <t>NguyÔn ThÞ Th¹ch Th¶o</t>
  </si>
  <si>
    <t>12</t>
  </si>
  <si>
    <t>Huyện Cần Đước</t>
  </si>
  <si>
    <t>49012328</t>
  </si>
  <si>
    <t>01645615118</t>
  </si>
  <si>
    <t>nthachthao2811@gmail.com</t>
  </si>
  <si>
    <t>Số 155,ấp2,xã Long Định,huyện Cần Đước,tỉnh Long An</t>
  </si>
  <si>
    <t xml:space="preserve">82048  </t>
  </si>
  <si>
    <t>SPKV1.0148</t>
  </si>
  <si>
    <t>Bùi Phương</t>
  </si>
  <si>
    <t>215495824</t>
  </si>
  <si>
    <t>0000291</t>
  </si>
  <si>
    <t>V1.7210404.0291</t>
  </si>
  <si>
    <t>bùi phương</t>
  </si>
  <si>
    <t>Bùi Phương Thảo</t>
  </si>
  <si>
    <t>Bïi Ph­¬ng</t>
  </si>
  <si>
    <t>Bïi Ph­¬ng Th¶o</t>
  </si>
  <si>
    <t>Xã Hoài Thanh Tây huyện Hoài Nhơn tỉnh Bình Định</t>
  </si>
  <si>
    <t>Huyện Hoài Nhơn</t>
  </si>
  <si>
    <t>37014441</t>
  </si>
  <si>
    <t>01628486012</t>
  </si>
  <si>
    <t>phuongthao13022000@gmail.com</t>
  </si>
  <si>
    <t>quymatnau1302@gmail.com</t>
  </si>
  <si>
    <t>Xóm 3 thôn Ngọc An Đông xã Hoài Thanh Tây huyện Hoài Nhơn tỉnh Bình Định</t>
  </si>
  <si>
    <t xml:space="preserve">90960  </t>
  </si>
  <si>
    <t>SPKV1.0149</t>
  </si>
  <si>
    <t>Phạm Thị Thu</t>
  </si>
  <si>
    <t>08/12/2000</t>
  </si>
  <si>
    <t>272733997</t>
  </si>
  <si>
    <t>0000299</t>
  </si>
  <si>
    <t>V1.7210404.0299</t>
  </si>
  <si>
    <t>PHẠM THỊ THU</t>
  </si>
  <si>
    <t>THẢO</t>
  </si>
  <si>
    <t>phạm thị thu</t>
  </si>
  <si>
    <t>Phạm Thị Thu Thảo</t>
  </si>
  <si>
    <t>Ph¹m ThÞ Thu</t>
  </si>
  <si>
    <t>Ph¹m ThÞ Thu Th¶o</t>
  </si>
  <si>
    <t>081200</t>
  </si>
  <si>
    <t>Phú Ngọc, Định Quán, Đồng Nai</t>
  </si>
  <si>
    <t>Huyện Định Quán</t>
  </si>
  <si>
    <t>48020325</t>
  </si>
  <si>
    <t>01685267013</t>
  </si>
  <si>
    <t>phamthithuthao0812@gmail.com</t>
  </si>
  <si>
    <t>phamsyhong1959@gmail.com</t>
  </si>
  <si>
    <t>75/2, ấp 7, Phú Ngọc, Định Quán, Đồng Nai</t>
  </si>
  <si>
    <t xml:space="preserve">91667  </t>
  </si>
  <si>
    <t>SPKV1.0150</t>
  </si>
  <si>
    <t>215506545</t>
  </si>
  <si>
    <t>0000037</t>
  </si>
  <si>
    <t>V1.7210404.0037</t>
  </si>
  <si>
    <t>Nguyễn Thị Phương Thảo</t>
  </si>
  <si>
    <t>NguyÔn ThÞ Ph­¬ng Th¶o</t>
  </si>
  <si>
    <t>37002748</t>
  </si>
  <si>
    <t>0964661102</t>
  </si>
  <si>
    <t>phuongthao2kbtx@gmail.com</t>
  </si>
  <si>
    <t>Tổ 3, Khu vực 7, Bùi Thị Xuân, Quy Nhơn, Bình Định</t>
  </si>
  <si>
    <t xml:space="preserve">81307  </t>
  </si>
  <si>
    <t>SPKV1.0151</t>
  </si>
  <si>
    <t>Trần Thị Thanh</t>
  </si>
  <si>
    <t>26/01/2000</t>
  </si>
  <si>
    <t>312417478</t>
  </si>
  <si>
    <t>0000108</t>
  </si>
  <si>
    <t>V1.7210403.0108</t>
  </si>
  <si>
    <t>trần thị thanh</t>
  </si>
  <si>
    <t>Trần Thị Thanh Thảo</t>
  </si>
  <si>
    <t>TrÇn ThÞ Thanh</t>
  </si>
  <si>
    <t>TrÇn ThÞ Thanh Th¶o</t>
  </si>
  <si>
    <t>260100</t>
  </si>
  <si>
    <t>Trạm y tế xã Kiểng Phước</t>
  </si>
  <si>
    <t>Huyện Gò Công Đông</t>
  </si>
  <si>
    <t>53013590</t>
  </si>
  <si>
    <t>0985112837</t>
  </si>
  <si>
    <t>thaonhi2335@gmail.com</t>
  </si>
  <si>
    <t>Ấp Xóm Chủ, xã Kiểng Phước, huyện Gò Công Đông, tỉnh Tiền Giang</t>
  </si>
  <si>
    <t xml:space="preserve">84912  </t>
  </si>
  <si>
    <t>SPKV1.0152</t>
  </si>
  <si>
    <t>Vương Như</t>
  </si>
  <si>
    <t>22/05/2000</t>
  </si>
  <si>
    <t>206318967</t>
  </si>
  <si>
    <t>0000270</t>
  </si>
  <si>
    <t>V1.7210404.0270</t>
  </si>
  <si>
    <t>vương như</t>
  </si>
  <si>
    <t>Vương Như Thảo</t>
  </si>
  <si>
    <t>V­¬ng Nh­</t>
  </si>
  <si>
    <t>V­¬ng Nh­ Th¶o</t>
  </si>
  <si>
    <t>220500</t>
  </si>
  <si>
    <t>Núi thành quảng nam</t>
  </si>
  <si>
    <t>Thành phố Tam Kỳ</t>
  </si>
  <si>
    <t>34010714</t>
  </si>
  <si>
    <t>0925840064</t>
  </si>
  <si>
    <t>thaovuong2255@gmail.com</t>
  </si>
  <si>
    <t>140 phan châu trinh tam kì quảng nam</t>
  </si>
  <si>
    <t xml:space="preserve">90096  </t>
  </si>
  <si>
    <t>SPKV1.0153</t>
  </si>
  <si>
    <t>Trần Thị Hồng</t>
  </si>
  <si>
    <t>Thắm</t>
  </si>
  <si>
    <t>12/09/2000</t>
  </si>
  <si>
    <t>301732264</t>
  </si>
  <si>
    <t>0000266</t>
  </si>
  <si>
    <t>V1.7210404.0266</t>
  </si>
  <si>
    <t>trần thị hồng</t>
  </si>
  <si>
    <t>thắm</t>
  </si>
  <si>
    <t>Trần Thị Hồng Thắm</t>
  </si>
  <si>
    <t>TrÇn ThÞ Hång</t>
  </si>
  <si>
    <t>Th¾m</t>
  </si>
  <si>
    <t>TrÇn ThÞ Hång Th¾m</t>
  </si>
  <si>
    <t>120900</t>
  </si>
  <si>
    <t>Huyện Tân Trụ</t>
  </si>
  <si>
    <t>49005731</t>
  </si>
  <si>
    <t>0969488523</t>
  </si>
  <si>
    <t>diditran912@gmail.com</t>
  </si>
  <si>
    <t>Trần Thị Hồng Thắm lớp 12a8 Trường THPT Tân Trụ, ấp Bình Hoà, thị trấn Tân Trụ ,huyện Tân Trụ , tỉnh Long An</t>
  </si>
  <si>
    <t xml:space="preserve">90422  </t>
  </si>
  <si>
    <t>SPKV1.0154</t>
  </si>
  <si>
    <t>Thắng</t>
  </si>
  <si>
    <t>272847003</t>
  </si>
  <si>
    <t>0000281</t>
  </si>
  <si>
    <t>V1.7210403.0281</t>
  </si>
  <si>
    <t>thắng</t>
  </si>
  <si>
    <t>Nguyễn Đức Thắng</t>
  </si>
  <si>
    <t>Th¾ng</t>
  </si>
  <si>
    <t>NguyÔn §øc Th¾ng</t>
  </si>
  <si>
    <t>Huyện Long Thành</t>
  </si>
  <si>
    <t>48015408</t>
  </si>
  <si>
    <t>01694531306</t>
  </si>
  <si>
    <t>Thangkuros@gmail.com</t>
  </si>
  <si>
    <t>Khu 5,ấp 8,An Phước, Long Thành, Đồng Nai</t>
  </si>
  <si>
    <t xml:space="preserve">90561  </t>
  </si>
  <si>
    <t>SPKV1.0155</t>
  </si>
  <si>
    <t>25/04/2000</t>
  </si>
  <si>
    <t>261572311</t>
  </si>
  <si>
    <t>0000135</t>
  </si>
  <si>
    <t>V1.7210404.0135</t>
  </si>
  <si>
    <t>NGUYỄN ĐỨC</t>
  </si>
  <si>
    <t>THẮNG</t>
  </si>
  <si>
    <t>250400</t>
  </si>
  <si>
    <t>xã Sông Phan, huyện Hàm Tân, tỉnh Bình Thuận</t>
  </si>
  <si>
    <t>Huyện Hàm Tân</t>
  </si>
  <si>
    <t>02048784</t>
  </si>
  <si>
    <t>01693729047</t>
  </si>
  <si>
    <t>germanywinnguyen@gmail.com</t>
  </si>
  <si>
    <t>germanywingigi2542000@gmail.com</t>
  </si>
  <si>
    <t>63 Hiệp Bình, kp6, phường Hiệp Bình Phước, quận Thủ Đức, Tp Hồ Chí Minh</t>
  </si>
  <si>
    <t xml:space="preserve">85361  </t>
  </si>
  <si>
    <t>SPKV1.0156</t>
  </si>
  <si>
    <t>Nguyễn Quốc</t>
  </si>
  <si>
    <t>27/08/2000</t>
  </si>
  <si>
    <t>225685292</t>
  </si>
  <si>
    <t>0000241</t>
  </si>
  <si>
    <t>V1.7210403.0241</t>
  </si>
  <si>
    <t>NGUYỄN QUỐC</t>
  </si>
  <si>
    <t>nguyễn quốc</t>
  </si>
  <si>
    <t>Nguyễn Quốc Thắng</t>
  </si>
  <si>
    <t>NguyÔn Quèc</t>
  </si>
  <si>
    <t>NguyÔn Quèc Th¾ng</t>
  </si>
  <si>
    <t>270800</t>
  </si>
  <si>
    <t>Ninh Quang, Ninh Hòa, Khánh Hòa</t>
  </si>
  <si>
    <t>Thị xã Ninh Hòa</t>
  </si>
  <si>
    <t>41010831</t>
  </si>
  <si>
    <t>01662260975</t>
  </si>
  <si>
    <t>unicodeee2000@gmail.com</t>
  </si>
  <si>
    <t>Thạch Thánh, Ninh Quang, Ninh Hòa, Khánh Hòa</t>
  </si>
  <si>
    <t xml:space="preserve">89001  </t>
  </si>
  <si>
    <t>SPKV1.0157</t>
  </si>
  <si>
    <t>Võ Thị Anh</t>
  </si>
  <si>
    <t>Thi</t>
  </si>
  <si>
    <t>026014238</t>
  </si>
  <si>
    <t>0000144</t>
  </si>
  <si>
    <t>V1.7210403.0144</t>
  </si>
  <si>
    <t>võ thị anh</t>
  </si>
  <si>
    <t>Võ Thị Anh Thi</t>
  </si>
  <si>
    <t>Vâ ThÞ Anh</t>
  </si>
  <si>
    <t>Vâ ThÞ Anh Thi</t>
  </si>
  <si>
    <t>thành phố HỒ Chí Minh</t>
  </si>
  <si>
    <t>02053066</t>
  </si>
  <si>
    <t>01695354075</t>
  </si>
  <si>
    <t>Pethi362000@gmail.com</t>
  </si>
  <si>
    <t>simohayhadd@gmail.com</t>
  </si>
  <si>
    <t>22/12 đường số 97, ấp Giòng Sao, xã Tân Phú Trung, huyện Củ Chi, tp Hồ Chí Minh</t>
  </si>
  <si>
    <t xml:space="preserve">85543  </t>
  </si>
  <si>
    <t>SPKV1.0158</t>
  </si>
  <si>
    <t>Nguyễn Văn</t>
  </si>
  <si>
    <t>Thiên</t>
  </si>
  <si>
    <t>215497484</t>
  </si>
  <si>
    <t>0000295</t>
  </si>
  <si>
    <t>V1.7210404.0295</t>
  </si>
  <si>
    <t>nguyễn văn</t>
  </si>
  <si>
    <t>thiên</t>
  </si>
  <si>
    <t>Nguyễn Văn Thiên</t>
  </si>
  <si>
    <t>NguyÔn V¨n</t>
  </si>
  <si>
    <t>Thiªn</t>
  </si>
  <si>
    <t>NguyÔn V¨n Thiªn</t>
  </si>
  <si>
    <t>Thái Bình, Cát Tài, Phù Cát, Bình Định</t>
  </si>
  <si>
    <t>Huyện Phù Cát</t>
  </si>
  <si>
    <t>37010002</t>
  </si>
  <si>
    <t>01639286535</t>
  </si>
  <si>
    <t>nguyenvanthang2520@gmail.com</t>
  </si>
  <si>
    <t>58/8, khu phố 2, phường hiệp bình chánh, quận thủ đức, Tp.HCM</t>
  </si>
  <si>
    <t xml:space="preserve">91576  </t>
  </si>
  <si>
    <t>SPKV1.0159</t>
  </si>
  <si>
    <t>Nguyễn Hoàng</t>
  </si>
  <si>
    <t>Thiện</t>
  </si>
  <si>
    <t>17/11/1996</t>
  </si>
  <si>
    <t>272465951</t>
  </si>
  <si>
    <t>0000224</t>
  </si>
  <si>
    <t>V1.7210403.0224</t>
  </si>
  <si>
    <t>nguyễn hoàng</t>
  </si>
  <si>
    <t>thiện</t>
  </si>
  <si>
    <t>Nguyễn Hoàng Thiện</t>
  </si>
  <si>
    <t>NguyÔn Hoµng</t>
  </si>
  <si>
    <t>ThiÖn</t>
  </si>
  <si>
    <t>NguyÔn Hoµng ThiÖn</t>
  </si>
  <si>
    <t>171196</t>
  </si>
  <si>
    <t>02070060</t>
  </si>
  <si>
    <t>01223091894</t>
  </si>
  <si>
    <t>hoangthiennn1996@gmail.com</t>
  </si>
  <si>
    <t>nganvoaed1@gmail.com</t>
  </si>
  <si>
    <t>214/53c Vạn kiếp, p10 quận Bình Thạnh</t>
  </si>
  <si>
    <t xml:space="preserve">88520  </t>
  </si>
  <si>
    <t>SPKV1.0160</t>
  </si>
  <si>
    <t>Lê Văn</t>
  </si>
  <si>
    <t>Thịnh</t>
  </si>
  <si>
    <t>30/01/2000</t>
  </si>
  <si>
    <t>206306526</t>
  </si>
  <si>
    <t>0000126</t>
  </si>
  <si>
    <t>V1.7210403.0126</t>
  </si>
  <si>
    <t>lê văn</t>
  </si>
  <si>
    <t>thịnh</t>
  </si>
  <si>
    <t>Lê Văn Thịnh</t>
  </si>
  <si>
    <t>Lª V¨n</t>
  </si>
  <si>
    <t>ThÞnh</t>
  </si>
  <si>
    <t>Lª V¨n ThÞnh</t>
  </si>
  <si>
    <t>300100</t>
  </si>
  <si>
    <t>Thị xã Điện Bàn</t>
  </si>
  <si>
    <t>34002403</t>
  </si>
  <si>
    <t>01262100959</t>
  </si>
  <si>
    <t>knproduction3001@gmail.com</t>
  </si>
  <si>
    <t>kiddizzkenny@gmail.com</t>
  </si>
  <si>
    <t>Ngọc Tam, Điện An, Điện Bàn, Quảng Nam</t>
  </si>
  <si>
    <t xml:space="preserve">85198  </t>
  </si>
  <si>
    <t>SPKV1.0161</t>
  </si>
  <si>
    <t>Hà Duy</t>
  </si>
  <si>
    <t>225937117</t>
  </si>
  <si>
    <t>0000151</t>
  </si>
  <si>
    <t>V1.7210403.0151</t>
  </si>
  <si>
    <t>hà duy</t>
  </si>
  <si>
    <t>Hà Duy Thịnh</t>
  </si>
  <si>
    <t>Hµ Duy</t>
  </si>
  <si>
    <t>Hµ Duy ThÞnh</t>
  </si>
  <si>
    <t>Nha Trang - Khánh Hòa</t>
  </si>
  <si>
    <t>41004424</t>
  </si>
  <si>
    <t>0935893617</t>
  </si>
  <si>
    <t>haduythinh8@gmail.com</t>
  </si>
  <si>
    <t>httvi.c1vhiep.nt@khanhhoa.edu.vn</t>
  </si>
  <si>
    <t xml:space="preserve">86483  </t>
  </si>
  <si>
    <t>SPKV1.0162</t>
  </si>
  <si>
    <t>Huỳnh Quang</t>
  </si>
  <si>
    <t>08/02/2000</t>
  </si>
  <si>
    <t>251237111</t>
  </si>
  <si>
    <t>0000268</t>
  </si>
  <si>
    <t>V1.7210403.0268</t>
  </si>
  <si>
    <t>huỳnh quang</t>
  </si>
  <si>
    <t>Huỳnh Quang Thịnh</t>
  </si>
  <si>
    <t>Huúnh Quang</t>
  </si>
  <si>
    <t>Huúnh Quang ThÞnh</t>
  </si>
  <si>
    <t>080200</t>
  </si>
  <si>
    <t>42011715</t>
  </si>
  <si>
    <t>01635208609</t>
  </si>
  <si>
    <t>huynhthinh8200@gmail.com</t>
  </si>
  <si>
    <t>huynhquangthinh2000@gmail.com</t>
  </si>
  <si>
    <t>186/45/11 Hà Giang phường Lộc Sơn thành phố Bảo Lộc</t>
  </si>
  <si>
    <t xml:space="preserve">89999  </t>
  </si>
  <si>
    <t>SPKV1.0163</t>
  </si>
  <si>
    <t>Ngô Hưng</t>
  </si>
  <si>
    <t>079200011820</t>
  </si>
  <si>
    <t>0000290</t>
  </si>
  <si>
    <t>V1.7210403.0290</t>
  </si>
  <si>
    <t>NGÔ HƯNG</t>
  </si>
  <si>
    <t>THỊNH</t>
  </si>
  <si>
    <t>ngô hưng</t>
  </si>
  <si>
    <t>Ngô Hưng Thịnh</t>
  </si>
  <si>
    <t>Ng« H­ng</t>
  </si>
  <si>
    <t>Ng« H­ng ThÞnh</t>
  </si>
  <si>
    <t>02021638</t>
  </si>
  <si>
    <t>0901474458</t>
  </si>
  <si>
    <t>thomasalone3008@gmail.com</t>
  </si>
  <si>
    <t xml:space="preserve">91013  </t>
  </si>
  <si>
    <t>SPKV1.0164</t>
  </si>
  <si>
    <t>Thoa</t>
  </si>
  <si>
    <t>24/06/2000</t>
  </si>
  <si>
    <t>221486462</t>
  </si>
  <si>
    <t>0000015</t>
  </si>
  <si>
    <t>V1.7210404.0015</t>
  </si>
  <si>
    <t>thoa</t>
  </si>
  <si>
    <t>Nguyễn Thị Thoa</t>
  </si>
  <si>
    <t>NguyÔn ThÞ Thoa</t>
  </si>
  <si>
    <t>240600</t>
  </si>
  <si>
    <t>Xã Hoà Thắng, Huyện Phú Hòa,Tỉnh Phú Yên</t>
  </si>
  <si>
    <t>Huyện Phú Hòa</t>
  </si>
  <si>
    <t>39006350</t>
  </si>
  <si>
    <t>01639800711</t>
  </si>
  <si>
    <t>thoanguyen240620@gmail.com</t>
  </si>
  <si>
    <t>Đội 5,Thôn Đông Lộc,Xã Hoà Thắng,Huyện Phú Hòa,Tỉnh Phú Yên</t>
  </si>
  <si>
    <t xml:space="preserve">85991  </t>
  </si>
  <si>
    <t>SPKV1.0165</t>
  </si>
  <si>
    <t>Nguyễn Hoàng Minh</t>
  </si>
  <si>
    <t>Thuận</t>
  </si>
  <si>
    <t>272711437</t>
  </si>
  <si>
    <t>0000214</t>
  </si>
  <si>
    <t>V1.7210403.0214</t>
  </si>
  <si>
    <t>nguyễn hoàng minh</t>
  </si>
  <si>
    <t>thuận</t>
  </si>
  <si>
    <t>Nguyễn Hoàng Minh Thuận</t>
  </si>
  <si>
    <t>NguyÔn Hoµng Minh</t>
  </si>
  <si>
    <t>ThuËn</t>
  </si>
  <si>
    <t>NguyÔn Hoµng Minh ThuËn</t>
  </si>
  <si>
    <t>Huyện Thống Nhất</t>
  </si>
  <si>
    <t>48018880</t>
  </si>
  <si>
    <t>01643652790</t>
  </si>
  <si>
    <t>thuan.aiden@gmail.com</t>
  </si>
  <si>
    <t>38/B3 Đức Long 3, Gia Tân 2, Thống Nhất, Đồng Nai</t>
  </si>
  <si>
    <t xml:space="preserve">88263  </t>
  </si>
  <si>
    <t>SPKV1.0166</t>
  </si>
  <si>
    <t>Nguyễn Kiều Diễm</t>
  </si>
  <si>
    <t>Thúy</t>
  </si>
  <si>
    <t>13/10/2000</t>
  </si>
  <si>
    <t>335016966</t>
  </si>
  <si>
    <t>0000033</t>
  </si>
  <si>
    <t>V1.7210404.0033</t>
  </si>
  <si>
    <t>0006 - Khu A4</t>
  </si>
  <si>
    <t>0006</t>
  </si>
  <si>
    <t>01.0006</t>
  </si>
  <si>
    <t>A4.401</t>
  </si>
  <si>
    <t>nguyễn kiều diễm</t>
  </si>
  <si>
    <t>thúy</t>
  </si>
  <si>
    <t>Nguyễn Kiều Diễm Thúy</t>
  </si>
  <si>
    <t>NguyÔn KiÒu DiÔm</t>
  </si>
  <si>
    <t>Thóy</t>
  </si>
  <si>
    <t>NguyÔn KiÒu DiÔm Thóy</t>
  </si>
  <si>
    <t>131000</t>
  </si>
  <si>
    <t>Trà Vinh</t>
  </si>
  <si>
    <t>58</t>
  </si>
  <si>
    <t>Tỉnh Trà Vinh</t>
  </si>
  <si>
    <t>Huyện Cầu Ngang</t>
  </si>
  <si>
    <t>58003761</t>
  </si>
  <si>
    <t>01234495234</t>
  </si>
  <si>
    <t>darkflower1412@gmail.com</t>
  </si>
  <si>
    <t>nguyenducmau65@gmail.com</t>
  </si>
  <si>
    <t>222 quốc lộ 53, ấp Nô Công, xã Thuận Hòa</t>
  </si>
  <si>
    <t xml:space="preserve">80761  </t>
  </si>
  <si>
    <t>SPKV1.0167</t>
  </si>
  <si>
    <t>Vũ Thị</t>
  </si>
  <si>
    <t>07/01/2000</t>
  </si>
  <si>
    <t>245449326</t>
  </si>
  <si>
    <t>0000076</t>
  </si>
  <si>
    <t>V1.7210404.0076</t>
  </si>
  <si>
    <t>vũ thị</t>
  </si>
  <si>
    <t>Vũ Thị Thúy</t>
  </si>
  <si>
    <t>Vò ThÞ</t>
  </si>
  <si>
    <t>Vò ThÞ Thóy</t>
  </si>
  <si>
    <t>070100</t>
  </si>
  <si>
    <t>Đăk lăk</t>
  </si>
  <si>
    <t>Huyện Đăk Song</t>
  </si>
  <si>
    <t>0969460071</t>
  </si>
  <si>
    <t>thanhthuyvu0@gmail.com</t>
  </si>
  <si>
    <t>Đắk Song</t>
  </si>
  <si>
    <t xml:space="preserve">85537  </t>
  </si>
  <si>
    <t>SPKV1.0168</t>
  </si>
  <si>
    <t>Thùy</t>
  </si>
  <si>
    <t>19/05/2000</t>
  </si>
  <si>
    <t>026015706</t>
  </si>
  <si>
    <t>0000228</t>
  </si>
  <si>
    <t>V1.7210404.0228</t>
  </si>
  <si>
    <t>thùy</t>
  </si>
  <si>
    <t>Nguyễn Thị Thanh Thùy</t>
  </si>
  <si>
    <t>Thïy</t>
  </si>
  <si>
    <t>NguyÔn ThÞ Thanh Thïy</t>
  </si>
  <si>
    <t>190500</t>
  </si>
  <si>
    <t>Tp. Hồ Chí Minh</t>
  </si>
  <si>
    <t>02054236</t>
  </si>
  <si>
    <t>0902376200</t>
  </si>
  <si>
    <t>nguyenthithanhthuy20001@gmail.com</t>
  </si>
  <si>
    <t>dotuan14278@gmail.com</t>
  </si>
  <si>
    <t>65 ấp Phú Bình xã Phú Hòa Đông huyện Củ Chi tp Hồ Chí Minh</t>
  </si>
  <si>
    <t xml:space="preserve">90119  </t>
  </si>
  <si>
    <t>SPKV1.0169</t>
  </si>
  <si>
    <t>Trần Võ Minh</t>
  </si>
  <si>
    <t>Thư</t>
  </si>
  <si>
    <t>15/10/2000</t>
  </si>
  <si>
    <t>321608704</t>
  </si>
  <si>
    <t>0000005</t>
  </si>
  <si>
    <t>V1.7210404.0005</t>
  </si>
  <si>
    <t>Trần Võ Minh</t>
  </si>
  <si>
    <t>trần võ minh</t>
  </si>
  <si>
    <t>thư</t>
  </si>
  <si>
    <t>Trần Võ Minh Thư</t>
  </si>
  <si>
    <t>TrÇn Vâ Minh</t>
  </si>
  <si>
    <t>Th­</t>
  </si>
  <si>
    <t>TrÇn Vâ Minh Th­</t>
  </si>
  <si>
    <t>151000</t>
  </si>
  <si>
    <t>Bến Tre</t>
  </si>
  <si>
    <t>56001295</t>
  </si>
  <si>
    <t>01235400179</t>
  </si>
  <si>
    <t>minhthu400179@gmail.com</t>
  </si>
  <si>
    <t>145b tố 13 ấp hữu thành xã hữu định huyện châu thành tỉnh bến tre</t>
  </si>
  <si>
    <t xml:space="preserve">85151  </t>
  </si>
  <si>
    <t>SPKV1.0170</t>
  </si>
  <si>
    <t>Đỗ Thị Anh</t>
  </si>
  <si>
    <t>10/05/2000</t>
  </si>
  <si>
    <t>312425131</t>
  </si>
  <si>
    <t>0000110</t>
  </si>
  <si>
    <t>V1.7210404.0110</t>
  </si>
  <si>
    <t>đỗ thị anh</t>
  </si>
  <si>
    <t>Đỗ Thị Anh Thư</t>
  </si>
  <si>
    <t>§ç ThÞ Anh</t>
  </si>
  <si>
    <t>§ç ThÞ Anh Th­</t>
  </si>
  <si>
    <t>100500</t>
  </si>
  <si>
    <t>Bệnh viện đa khoa khu vực Gò Công</t>
  </si>
  <si>
    <t>53013609</t>
  </si>
  <si>
    <t>01686213404</t>
  </si>
  <si>
    <t>quangvo01679809431@gmail.com</t>
  </si>
  <si>
    <t>Ấp 6 xã Tân Phước huyện Gò Công Đông tỉnh Tiền Giang</t>
  </si>
  <si>
    <t xml:space="preserve">84945  </t>
  </si>
  <si>
    <t>SPKV1.0171</t>
  </si>
  <si>
    <t>Nguyễn Lê Anh</t>
  </si>
  <si>
    <t>20/07/2000</t>
  </si>
  <si>
    <t>025974460</t>
  </si>
  <si>
    <t>0000109</t>
  </si>
  <si>
    <t>V1.7210404.0109</t>
  </si>
  <si>
    <t>nguyễn lê anh</t>
  </si>
  <si>
    <t>Nguyễn Lê Anh Thư</t>
  </si>
  <si>
    <t>NguyÔn Lª Anh</t>
  </si>
  <si>
    <t>NguyÔn Lª Anh Th­</t>
  </si>
  <si>
    <t>200700</t>
  </si>
  <si>
    <t>Quận 12</t>
  </si>
  <si>
    <t>02041158</t>
  </si>
  <si>
    <t>01208285727</t>
  </si>
  <si>
    <t>anhthu2029@gmail.com</t>
  </si>
  <si>
    <t>trongkhai.ho@gmail.com</t>
  </si>
  <si>
    <t>551/119/22/14 Lê Văn Khuơng, phường Hiệp Thành, quận 12, TP.Hồ Chí Minh</t>
  </si>
  <si>
    <t xml:space="preserve">84921  </t>
  </si>
  <si>
    <t>SPKV1.0172</t>
  </si>
  <si>
    <t>Nguyễn Trần Minh</t>
  </si>
  <si>
    <t>077300002175</t>
  </si>
  <si>
    <t>0000002</t>
  </si>
  <si>
    <t>V1.7210403.0002</t>
  </si>
  <si>
    <t>NGUYỄN TRẦN MINH</t>
  </si>
  <si>
    <t>THƯ</t>
  </si>
  <si>
    <t>nguyễn trần minh</t>
  </si>
  <si>
    <t>Nguyễn Trần Minh Thư</t>
  </si>
  <si>
    <t>NguyÔn TrÇn Minh</t>
  </si>
  <si>
    <t>NguyÔn TrÇn Minh Th­</t>
  </si>
  <si>
    <t>Bà Rịa</t>
  </si>
  <si>
    <t>Thành phố Bà Rịa</t>
  </si>
  <si>
    <t>52004268</t>
  </si>
  <si>
    <t>0994219312</t>
  </si>
  <si>
    <t>nguyentranmthu@gmail.com</t>
  </si>
  <si>
    <t>274, Kim Dinh, Bà Rịa, Bà Rịa-Vũng Tàu</t>
  </si>
  <si>
    <t xml:space="preserve">78520  </t>
  </si>
  <si>
    <t>SPKV1.0173</t>
  </si>
  <si>
    <t>Bui Thị Minh</t>
  </si>
  <si>
    <t>02/09/2000</t>
  </si>
  <si>
    <t>251236577</t>
  </si>
  <si>
    <t>0000074</t>
  </si>
  <si>
    <t>V1.7210404.0074</t>
  </si>
  <si>
    <t>BUI THỊ MINH</t>
  </si>
  <si>
    <t>bui thị minh</t>
  </si>
  <si>
    <t>Bui Thị Minh Thư</t>
  </si>
  <si>
    <t>Bui ThÞ Minh</t>
  </si>
  <si>
    <t>Bui ThÞ Minh Th­</t>
  </si>
  <si>
    <t>020900</t>
  </si>
  <si>
    <t>Xã Hoà Trung, Huyện Di Linh, Tỉnh Lâm Đồng</t>
  </si>
  <si>
    <t>Huyện Di Linh</t>
  </si>
  <si>
    <t>42008448</t>
  </si>
  <si>
    <t>01294704873</t>
  </si>
  <si>
    <t>minhthu292000@yahoo.com</t>
  </si>
  <si>
    <t>Số nhà 22 xã hoà trung, huyện di linh, tỉnh lâm đồng</t>
  </si>
  <si>
    <t xml:space="preserve">86182  </t>
  </si>
  <si>
    <t>SPKV1.0174</t>
  </si>
  <si>
    <t>Thương</t>
  </si>
  <si>
    <t>11/12/2000</t>
  </si>
  <si>
    <t>072200002403</t>
  </si>
  <si>
    <t>0000143</t>
  </si>
  <si>
    <t>V1.7210404.0143</t>
  </si>
  <si>
    <t>thương</t>
  </si>
  <si>
    <t>Nguyễn Hoàng Thương</t>
  </si>
  <si>
    <t>Th­¬ng</t>
  </si>
  <si>
    <t>NguyÔn Hoµng Th­¬ng</t>
  </si>
  <si>
    <t>111200</t>
  </si>
  <si>
    <t>Thành phố Tây Ninh</t>
  </si>
  <si>
    <t>46000678</t>
  </si>
  <si>
    <t>01677134090</t>
  </si>
  <si>
    <t>nhthuong.tayninh@gmail.com</t>
  </si>
  <si>
    <t>Nguyễn Hoàng Thương , lớp 12a3 , trường THPT Tây Ninh , đường Nguyễn Chí Thanh , Phường 3 , TP. Tây Ninh, Tây Ninh</t>
  </si>
  <si>
    <t xml:space="preserve">85541  </t>
  </si>
  <si>
    <t>SPKV1.0175</t>
  </si>
  <si>
    <t>Lê Nguyễn Hoài</t>
  </si>
  <si>
    <t>19/09/2000</t>
  </si>
  <si>
    <t>212818440</t>
  </si>
  <si>
    <t>0000124</t>
  </si>
  <si>
    <t>V1.7210403.0124</t>
  </si>
  <si>
    <t>LÊ NGUYỄN HOÀI</t>
  </si>
  <si>
    <t>THƯƠNG</t>
  </si>
  <si>
    <t>lê nguyễn hoài</t>
  </si>
  <si>
    <t>Lê Nguyễn Hoài Thương</t>
  </si>
  <si>
    <t>Lª NguyÔn Hoµi</t>
  </si>
  <si>
    <t>Lª NguyÔn Hoµi Th­¬ng</t>
  </si>
  <si>
    <t>190900</t>
  </si>
  <si>
    <t>Xã Đức Minh, huyện Mộ Đức, tỉnh Quảng Ngãi</t>
  </si>
  <si>
    <t>35008973</t>
  </si>
  <si>
    <t>0913418712</t>
  </si>
  <si>
    <t>caothitramy63@gmail.com</t>
  </si>
  <si>
    <t>Lê Hái,thôn Đạm Thủy Nam, xã Đức Minh, huyện Mộ Đức, tỉnh Quảng Ngãi</t>
  </si>
  <si>
    <t xml:space="preserve">85157  </t>
  </si>
  <si>
    <t>SPKV1.0176</t>
  </si>
  <si>
    <t>241898218</t>
  </si>
  <si>
    <t>0000053</t>
  </si>
  <si>
    <t>V1.7210404.0053</t>
  </si>
  <si>
    <t>Nguyễn Thị Thương</t>
  </si>
  <si>
    <t>NguyÔn ThÞ Th­¬ng</t>
  </si>
  <si>
    <t>Thành phố Buôn Ma Thuột</t>
  </si>
  <si>
    <t>40019007</t>
  </si>
  <si>
    <t>0935863280</t>
  </si>
  <si>
    <t>hoahongdenbmt2016@gmail.com</t>
  </si>
  <si>
    <t>thuongnguyenbmt2011@gmail.com</t>
  </si>
  <si>
    <t>thôn 2 xã Ea Kao t.p Buôn Ma Thuột tỉnh Đăk Lăk</t>
  </si>
  <si>
    <t xml:space="preserve">82543  </t>
  </si>
  <si>
    <t>SPKV1.0177</t>
  </si>
  <si>
    <t>Phan Bích</t>
  </si>
  <si>
    <t>Thy</t>
  </si>
  <si>
    <t>301696740</t>
  </si>
  <si>
    <t>0000127</t>
  </si>
  <si>
    <t>V1.7210403.0127</t>
  </si>
  <si>
    <t>phan bích</t>
  </si>
  <si>
    <t>thy</t>
  </si>
  <si>
    <t>Phan Bích Thy</t>
  </si>
  <si>
    <t>Phan BÝch</t>
  </si>
  <si>
    <t>Phan BÝch Thy</t>
  </si>
  <si>
    <t>49005436</t>
  </si>
  <si>
    <t>01643275276</t>
  </si>
  <si>
    <t>thyphan1507@gmail.com</t>
  </si>
  <si>
    <t>Phan Bích Thy, 257/5, ấp Vĩnh Viễn, xã Thanh Vĩnh Đông, huyện Châu Thành, tỉnh Long An</t>
  </si>
  <si>
    <t xml:space="preserve">85224  </t>
  </si>
  <si>
    <t>SPKV1.0178</t>
  </si>
  <si>
    <t>Trần Khánh</t>
  </si>
  <si>
    <t>Tiên</t>
  </si>
  <si>
    <t>30/05/2000</t>
  </si>
  <si>
    <t>201832091</t>
  </si>
  <si>
    <t>0000088</t>
  </si>
  <si>
    <t>V1.7210404.0088</t>
  </si>
  <si>
    <t>TRẦN KHÁNH</t>
  </si>
  <si>
    <t>TIÊN</t>
  </si>
  <si>
    <t>trần khánh</t>
  </si>
  <si>
    <t>tiên</t>
  </si>
  <si>
    <t>Trần Khánh Tiên</t>
  </si>
  <si>
    <t>TrÇn Kh¸nh</t>
  </si>
  <si>
    <t>Tiªn</t>
  </si>
  <si>
    <t>TrÇn Kh¸nh Tiªn</t>
  </si>
  <si>
    <t>300500</t>
  </si>
  <si>
    <t>Xã Hòa Châu,huyện Hòa Vang, TP Đà Nẵng</t>
  </si>
  <si>
    <t>Huyện Hòa Vang</t>
  </si>
  <si>
    <t>04002912</t>
  </si>
  <si>
    <t>0903544068</t>
  </si>
  <si>
    <t>hoatudang39@gmail.com</t>
  </si>
  <si>
    <t>trangphungdng@gmail.com</t>
  </si>
  <si>
    <t>tổ 6, thôn Phong Nam, xã Hòa Châu, huyện Hòa Vang, TP Đà Nẵng</t>
  </si>
  <si>
    <t xml:space="preserve">84551  </t>
  </si>
  <si>
    <t>SPKV1.0179</t>
  </si>
  <si>
    <t>Trần Thị Thủy</t>
  </si>
  <si>
    <t>215513527</t>
  </si>
  <si>
    <t>0000229</t>
  </si>
  <si>
    <t>V1.7210404.0229</t>
  </si>
  <si>
    <t>trần thị thủy</t>
  </si>
  <si>
    <t>Trần Thị Thủy Tiên</t>
  </si>
  <si>
    <t>TrÇn ThÞ Thñy</t>
  </si>
  <si>
    <t>TrÇn ThÞ Thñy Tiªn</t>
  </si>
  <si>
    <t>37001620</t>
  </si>
  <si>
    <t>0924099039</t>
  </si>
  <si>
    <t>thuytien99887766@gmail.com</t>
  </si>
  <si>
    <t>14/2 Lê Lợi, Quy Nhơn, Bình Định</t>
  </si>
  <si>
    <t xml:space="preserve">88680  </t>
  </si>
  <si>
    <t>SPKV1.0180</t>
  </si>
  <si>
    <t>23/05/2000</t>
  </si>
  <si>
    <t>371901488</t>
  </si>
  <si>
    <t>0000209</t>
  </si>
  <si>
    <t>V1.7210403.0209</t>
  </si>
  <si>
    <t>TRẦN THỊ MỸ</t>
  </si>
  <si>
    <t>Trần Thị Mỹ Tiên</t>
  </si>
  <si>
    <t>TrÇn ThÞ Mü Tiªn</t>
  </si>
  <si>
    <t>230500</t>
  </si>
  <si>
    <t>Xã Tân An,huyện Tân Hiệp, tỉnh Kiên Giang</t>
  </si>
  <si>
    <t>54011169</t>
  </si>
  <si>
    <t>0932729694</t>
  </si>
  <si>
    <t>tientien2305@gmail.com</t>
  </si>
  <si>
    <t>SN 198,ấp Tân Long,xã Tân An,huyện Tân Hiệp,tỉnh Kiên Giang</t>
  </si>
  <si>
    <t xml:space="preserve">88305  </t>
  </si>
  <si>
    <t>SPKV1.0181</t>
  </si>
  <si>
    <t>Võ Thị Uyển</t>
  </si>
  <si>
    <t>272796426</t>
  </si>
  <si>
    <t>0000168</t>
  </si>
  <si>
    <t>V1.7210404.0168</t>
  </si>
  <si>
    <t>VÕ THỊ UYỂN</t>
  </si>
  <si>
    <t>võ thị uyển</t>
  </si>
  <si>
    <t>Võ Thị Uyển Tiên</t>
  </si>
  <si>
    <t>Vâ ThÞ UyÓn</t>
  </si>
  <si>
    <t>Vâ ThÞ UyÓn Tiªn</t>
  </si>
  <si>
    <t>Huyện Cẩm Mỹ</t>
  </si>
  <si>
    <t>48025108</t>
  </si>
  <si>
    <t>01695050419</t>
  </si>
  <si>
    <t>votien383@gmail.com</t>
  </si>
  <si>
    <t>Số nhà 170 đường Hồ Thị Hương-phường Xuân Trung -Thị xã Long Khánh-Tỉnh Đồng Nai</t>
  </si>
  <si>
    <t xml:space="preserve">86211  </t>
  </si>
  <si>
    <t>SPKV1.0182</t>
  </si>
  <si>
    <t>Nguyễn Thị Thuỷ</t>
  </si>
  <si>
    <t>28/11/2000</t>
  </si>
  <si>
    <t>285785293</t>
  </si>
  <si>
    <t>0000079</t>
  </si>
  <si>
    <t>V1.7210403.0079</t>
  </si>
  <si>
    <t>nguyễn thị thuỷ</t>
  </si>
  <si>
    <t>Nguyễn Thị Thuỷ Tiên</t>
  </si>
  <si>
    <t>NguyÔn ThÞ Thuû</t>
  </si>
  <si>
    <t>NguyÔn ThÞ Thuû Tiªn</t>
  </si>
  <si>
    <t>281100</t>
  </si>
  <si>
    <t>43006412</t>
  </si>
  <si>
    <t>0964367818</t>
  </si>
  <si>
    <t>nguyenthithuytien2801@gmail.com</t>
  </si>
  <si>
    <t>maigv2011@gmail.com</t>
  </si>
  <si>
    <t>145, tổ 3, thôn Phú Nguyên, xã Phú riềng, huyện Phú Riềng, tỉnh Bình Phước</t>
  </si>
  <si>
    <t xml:space="preserve">83663  </t>
  </si>
  <si>
    <t>SPKV1.0183</t>
  </si>
  <si>
    <t>Triệu Nhật</t>
  </si>
  <si>
    <t>Tiến</t>
  </si>
  <si>
    <t>29/11/2000</t>
  </si>
  <si>
    <t>312433409</t>
  </si>
  <si>
    <t>0000201</t>
  </si>
  <si>
    <t>V1.7210403.0201</t>
  </si>
  <si>
    <t>triệu nhật</t>
  </si>
  <si>
    <t>tiến</t>
  </si>
  <si>
    <t>Triệu Nhật Tiến</t>
  </si>
  <si>
    <t>TriÖu NhËt</t>
  </si>
  <si>
    <t>TiÕn</t>
  </si>
  <si>
    <t>TriÖu NhËt TiÕn</t>
  </si>
  <si>
    <t>291100</t>
  </si>
  <si>
    <t>Thị xã Gò Công tỉnh Tiền Giang</t>
  </si>
  <si>
    <t>53012785</t>
  </si>
  <si>
    <t>01633247867</t>
  </si>
  <si>
    <t>nhattien29110109@gmail.com</t>
  </si>
  <si>
    <t>Trường THPT Trương Định, số 10, đường Nguyễn Văn Côn, khu phố 2, phường 2, thị xã Gò Công, tỉnh Tiền Giang</t>
  </si>
  <si>
    <t xml:space="preserve">87947  </t>
  </si>
  <si>
    <t>SPKV1.0184</t>
  </si>
  <si>
    <t>Ngô Trung</t>
  </si>
  <si>
    <t>Tín</t>
  </si>
  <si>
    <t>11/07/2000</t>
  </si>
  <si>
    <t>025983283</t>
  </si>
  <si>
    <t>0000131</t>
  </si>
  <si>
    <t>V1.7210403.0131</t>
  </si>
  <si>
    <t>Tín</t>
  </si>
  <si>
    <t>ngô trung</t>
  </si>
  <si>
    <t>tín</t>
  </si>
  <si>
    <t>Ngô Trung Tín</t>
  </si>
  <si>
    <t>Ng« Trung</t>
  </si>
  <si>
    <t>TÝn</t>
  </si>
  <si>
    <t>Ng« Trung TÝn</t>
  </si>
  <si>
    <t>110700</t>
  </si>
  <si>
    <t>02061803</t>
  </si>
  <si>
    <t>0903638728</t>
  </si>
  <si>
    <t>tinngo86@gmail.com</t>
  </si>
  <si>
    <t>143/4 Lê Văn Phan, P. Phú Thọ Hòa, Q. Tân Phú</t>
  </si>
  <si>
    <t xml:space="preserve">85279  </t>
  </si>
  <si>
    <t>SPKV1.0185</t>
  </si>
  <si>
    <t>Trang</t>
  </si>
  <si>
    <t>07/07/2000</t>
  </si>
  <si>
    <t>272756827</t>
  </si>
  <si>
    <t>0000018</t>
  </si>
  <si>
    <t>V1.7210404.0018</t>
  </si>
  <si>
    <t>trang</t>
  </si>
  <si>
    <t>Nguyễn Thị Thanh Trang</t>
  </si>
  <si>
    <t>NguyÔn ThÞ Thanh Trang</t>
  </si>
  <si>
    <t>070700</t>
  </si>
  <si>
    <t>Huyện Trảng Bom</t>
  </si>
  <si>
    <t>48015879</t>
  </si>
  <si>
    <t>0928456719</t>
  </si>
  <si>
    <t>trangthanh0707@gmail.com</t>
  </si>
  <si>
    <t>7/11 ấp Hoà Bình,đường liên ấp Hoà Bình- Hưng Long, xã Đông Hoà, huyện Trảng Bom,tỉnh Đồng Nai.</t>
  </si>
  <si>
    <t xml:space="preserve">88682  </t>
  </si>
  <si>
    <t>SPKV1.0186</t>
  </si>
  <si>
    <t>Nguyễn Thu</t>
  </si>
  <si>
    <t>331902417</t>
  </si>
  <si>
    <t>0000107</t>
  </si>
  <si>
    <t>V1.7210403.0107</t>
  </si>
  <si>
    <t>nguyễn thu</t>
  </si>
  <si>
    <t>Nguyễn Thu Trang</t>
  </si>
  <si>
    <t>NguyÔn Thu</t>
  </si>
  <si>
    <t>NguyÔn Thu Trang</t>
  </si>
  <si>
    <t>Xã Đông Cương Thành Phố Thanh Hóa</t>
  </si>
  <si>
    <t>57</t>
  </si>
  <si>
    <t>Tỉnh Vĩnh Long</t>
  </si>
  <si>
    <t>Thành phố Vĩnh Long</t>
  </si>
  <si>
    <t>57002853</t>
  </si>
  <si>
    <t>01228148749</t>
  </si>
  <si>
    <t>trangnguyen8749@gmail.com</t>
  </si>
  <si>
    <t>hungnguyena93@gmail.com</t>
  </si>
  <si>
    <t>18A , ấp Tân Quới, xã Tân Hòa</t>
  </si>
  <si>
    <t xml:space="preserve">84896  </t>
  </si>
  <si>
    <t>SPKV1.0187</t>
  </si>
  <si>
    <t>27/04/2000</t>
  </si>
  <si>
    <t>261573449</t>
  </si>
  <si>
    <t>0000017</t>
  </si>
  <si>
    <t>V1.7210403.0017</t>
  </si>
  <si>
    <t>270400</t>
  </si>
  <si>
    <t>Huyện đảo Phú Quý</t>
  </si>
  <si>
    <t>47007441</t>
  </si>
  <si>
    <t>0962929139</t>
  </si>
  <si>
    <t>ntttdetective@gmail.com</t>
  </si>
  <si>
    <t>Mỹ Khê, Tam Thanh, Phú Quý, Bình Thuận</t>
  </si>
  <si>
    <t xml:space="preserve">83410  </t>
  </si>
  <si>
    <t>SPKV1.0188</t>
  </si>
  <si>
    <t>Vũ Trần Thùy</t>
  </si>
  <si>
    <t>272959075</t>
  </si>
  <si>
    <t>0000234</t>
  </si>
  <si>
    <t>V1.7210403.0234</t>
  </si>
  <si>
    <t>VŨ TRẦN THÙY</t>
  </si>
  <si>
    <t>TRANG</t>
  </si>
  <si>
    <t>vũ trần thùy</t>
  </si>
  <si>
    <t>Vũ Trần Thùy Trang</t>
  </si>
  <si>
    <t>Vò TrÇn Thïy</t>
  </si>
  <si>
    <t>Vò TrÇn Thïy Trang</t>
  </si>
  <si>
    <t>48008405</t>
  </si>
  <si>
    <t>01653852707</t>
  </si>
  <si>
    <t>vutranthuytrang2811@gmail.com</t>
  </si>
  <si>
    <t>210A/6 tổ 9 khu phố 8 phường Tam Hiệp thành phố Biên Hòa tỉnh Đồng Nai</t>
  </si>
  <si>
    <t xml:space="preserve">88764  </t>
  </si>
  <si>
    <t>SPKV1.0189</t>
  </si>
  <si>
    <t>Trần Thị Minh</t>
  </si>
  <si>
    <t>Trâm</t>
  </si>
  <si>
    <t>23/02/2000</t>
  </si>
  <si>
    <t>221486163</t>
  </si>
  <si>
    <t>0000179</t>
  </si>
  <si>
    <t>V1.7210404.0179</t>
  </si>
  <si>
    <t>trần thị minh</t>
  </si>
  <si>
    <t>trâm</t>
  </si>
  <si>
    <t>Trần Thị Minh Trâm</t>
  </si>
  <si>
    <t>TrÇn ThÞ Minh</t>
  </si>
  <si>
    <t>Tr©m</t>
  </si>
  <si>
    <t>TrÇn ThÞ Minh Tr©m</t>
  </si>
  <si>
    <t>230200</t>
  </si>
  <si>
    <t>phu yên</t>
  </si>
  <si>
    <t>39006669</t>
  </si>
  <si>
    <t>01699738016</t>
  </si>
  <si>
    <t>tranthiminhtram2000@gmail.com</t>
  </si>
  <si>
    <t>đội 8- phú lộc -hoà thắng -phú hòa -phú yên</t>
  </si>
  <si>
    <t xml:space="preserve">86992  </t>
  </si>
  <si>
    <t>SPKV1.0190</t>
  </si>
  <si>
    <t>Mai Doãn Như</t>
  </si>
  <si>
    <t>22/02/2000</t>
  </si>
  <si>
    <t>079300010657</t>
  </si>
  <si>
    <t>0000269</t>
  </si>
  <si>
    <t>V1.7210403.0269</t>
  </si>
  <si>
    <t>MAI DOÃN NHƯ</t>
  </si>
  <si>
    <t>TRÂM</t>
  </si>
  <si>
    <t>mai doãn như</t>
  </si>
  <si>
    <t>Mai Doãn Như Trâm</t>
  </si>
  <si>
    <t>Mai Do·n Nh­</t>
  </si>
  <si>
    <t>Mai Do·n Nh­ Tr©m</t>
  </si>
  <si>
    <t>220200</t>
  </si>
  <si>
    <t>65/2B Bà Triệu, Thị trấn Hóc Môn	, Huyện Hóc Môn	, Thành Phố Hồ Chí Minh</t>
  </si>
  <si>
    <t>02056732</t>
  </si>
  <si>
    <t>01882712186</t>
  </si>
  <si>
    <t>ceoxuchanngan132851@gmail.com</t>
  </si>
  <si>
    <t>30/9 Ấp 4 , Xã Xuân Thới Sơn , huyện Hóc Môn , Thành phố HCM</t>
  </si>
  <si>
    <t xml:space="preserve">90070  </t>
  </si>
  <si>
    <t>SPKV1.0191</t>
  </si>
  <si>
    <t>Ngô Ngọc</t>
  </si>
  <si>
    <t>272732308</t>
  </si>
  <si>
    <t>0000025</t>
  </si>
  <si>
    <t>V1.7210403.0025</t>
  </si>
  <si>
    <t>ngô ngọc</t>
  </si>
  <si>
    <t>Ngô Ngọc Trâm</t>
  </si>
  <si>
    <t>Ng« Ngäc</t>
  </si>
  <si>
    <t>Ng« Ngäc Tr©m</t>
  </si>
  <si>
    <t>48027957</t>
  </si>
  <si>
    <t>0972776072</t>
  </si>
  <si>
    <t>tram.ngo.0972776270@gmail.com</t>
  </si>
  <si>
    <t>488 - Hùng Vương - Thị trấn Gia Ray - huyện Xuân Lộc - tỉnh Đồng Nai</t>
  </si>
  <si>
    <t xml:space="preserve">80442  </t>
  </si>
  <si>
    <t>SPKV1.0192</t>
  </si>
  <si>
    <t>Lê Huyền</t>
  </si>
  <si>
    <t>Trân</t>
  </si>
  <si>
    <t>24/07/2000</t>
  </si>
  <si>
    <t>026004644</t>
  </si>
  <si>
    <t>0000113</t>
  </si>
  <si>
    <t>V1.7210404.0113</t>
  </si>
  <si>
    <t>LÊ HUYỀN</t>
  </si>
  <si>
    <t>TRÂN</t>
  </si>
  <si>
    <t>lê huyền</t>
  </si>
  <si>
    <t>trân</t>
  </si>
  <si>
    <t>Lê Huyền Trân</t>
  </si>
  <si>
    <t>Lª HuyÒn</t>
  </si>
  <si>
    <t>Tr©n</t>
  </si>
  <si>
    <t>Lª HuyÒn Tr©n</t>
  </si>
  <si>
    <t>240700</t>
  </si>
  <si>
    <t>Phường 10 , Quận Gò Vấp , Thành phố Hồ Chí Minh</t>
  </si>
  <si>
    <t>02038856</t>
  </si>
  <si>
    <t>01263859361</t>
  </si>
  <si>
    <t>lehuyentran247@gmail.com</t>
  </si>
  <si>
    <t>213/27/12 Quang Trung P10 , Quận Gò Vấp , TP.HCM</t>
  </si>
  <si>
    <t xml:space="preserve">85025  </t>
  </si>
  <si>
    <t>SPKV1.0193</t>
  </si>
  <si>
    <t>Trần Bảo</t>
  </si>
  <si>
    <t>212433030</t>
  </si>
  <si>
    <t>0000100</t>
  </si>
  <si>
    <t>V1.7210404.0100</t>
  </si>
  <si>
    <t>trần bảo</t>
  </si>
  <si>
    <t>Trần Bảo Trân</t>
  </si>
  <si>
    <t>TrÇn B¶o</t>
  </si>
  <si>
    <t>TrÇn B¶o Tr©n</t>
  </si>
  <si>
    <t>40006469</t>
  </si>
  <si>
    <t>0947281505</t>
  </si>
  <si>
    <t>Lulylinh0914@gmail.com</t>
  </si>
  <si>
    <t>41,tỉnh lộ 8, Quảng Tiến, Cư M'gar, Đăk Lăk</t>
  </si>
  <si>
    <t xml:space="preserve">84800  </t>
  </si>
  <si>
    <t>SPKV1.0194</t>
  </si>
  <si>
    <t>Lê Nguyên</t>
  </si>
  <si>
    <t>Trinh</t>
  </si>
  <si>
    <t>29/03/2000</t>
  </si>
  <si>
    <t>321733792</t>
  </si>
  <si>
    <t>0000271</t>
  </si>
  <si>
    <t>V1.7210404.0271</t>
  </si>
  <si>
    <t>lê nguyên</t>
  </si>
  <si>
    <t>trinh</t>
  </si>
  <si>
    <t>Lê Nguyên Trinh</t>
  </si>
  <si>
    <t>Lª Nguyªn</t>
  </si>
  <si>
    <t>Lª Nguyªn Trinh</t>
  </si>
  <si>
    <t>290300</t>
  </si>
  <si>
    <t>Trung tâm y tế Mỏ Cày</t>
  </si>
  <si>
    <t>56003358</t>
  </si>
  <si>
    <t>01639553059</t>
  </si>
  <si>
    <t>lenguyentrinh.2929@gmail.com</t>
  </si>
  <si>
    <t>42/3B, ấp An Phong, xã An Thạnh, huyện Mỏ Cày Nam, tỉnh Bến Tre</t>
  </si>
  <si>
    <t xml:space="preserve">90113  </t>
  </si>
  <si>
    <t>SPKV1.0195</t>
  </si>
  <si>
    <t>Trương Trọng</t>
  </si>
  <si>
    <t>Trị</t>
  </si>
  <si>
    <t>22/08/1999</t>
  </si>
  <si>
    <t>285763511</t>
  </si>
  <si>
    <t>0000248</t>
  </si>
  <si>
    <t>V1.7210403.0248</t>
  </si>
  <si>
    <t>trương trọng</t>
  </si>
  <si>
    <t>trị</t>
  </si>
  <si>
    <t>Trương Trọng Trị</t>
  </si>
  <si>
    <t>Tr­¬ng Träng</t>
  </si>
  <si>
    <t>TrÞ</t>
  </si>
  <si>
    <t>Tr­¬ng Träng TrÞ</t>
  </si>
  <si>
    <t>220899</t>
  </si>
  <si>
    <t>43005340</t>
  </si>
  <si>
    <t>01293867542</t>
  </si>
  <si>
    <t>trongtri2208@gmail.com</t>
  </si>
  <si>
    <t>Tri.truong2208@hcmut.edu.vn</t>
  </si>
  <si>
    <t>Nhà 04,xóm Thanh Xuân,khu Đức Lập, thị Trấn Đức Phong,huyện Bù Đăng,tỉnh Bình Phước</t>
  </si>
  <si>
    <t xml:space="preserve">89174  </t>
  </si>
  <si>
    <t>SPKV1.0196</t>
  </si>
  <si>
    <t>Nguyễn Thị Minh</t>
  </si>
  <si>
    <t>Trúc</t>
  </si>
  <si>
    <t>03/07/2000</t>
  </si>
  <si>
    <t>301697384</t>
  </si>
  <si>
    <t>0000162</t>
  </si>
  <si>
    <t>V1.7210403.0162</t>
  </si>
  <si>
    <t>NGUYỄN THỊ MINH</t>
  </si>
  <si>
    <t>TRÚC</t>
  </si>
  <si>
    <t>nguyễn thị minh</t>
  </si>
  <si>
    <t>trúc</t>
  </si>
  <si>
    <t>Nguyễn Thị Minh Trúc</t>
  </si>
  <si>
    <t>NguyÔn ThÞ Minh</t>
  </si>
  <si>
    <t>Tróc</t>
  </si>
  <si>
    <t>NguyÔn ThÞ Minh Tróc</t>
  </si>
  <si>
    <t>030700</t>
  </si>
  <si>
    <t>Nhà hộ sinh huyện Châu Thành</t>
  </si>
  <si>
    <t>49004985</t>
  </si>
  <si>
    <t>01643320450</t>
  </si>
  <si>
    <t>trucnguyen030700@gmail.com</t>
  </si>
  <si>
    <t>anhthuy.willing@gmail.com</t>
  </si>
  <si>
    <t>232/1 ấp 1, xã  Phước Tân Hưng, Huyện Châu Thành, Tỉnh Long An</t>
  </si>
  <si>
    <t xml:space="preserve">86155  </t>
  </si>
  <si>
    <t>SPKV1.0197</t>
  </si>
  <si>
    <t>Lê Nguyễn Nhã</t>
  </si>
  <si>
    <t>312433091</t>
  </si>
  <si>
    <t>0000106</t>
  </si>
  <si>
    <t>V1.7210403.0106</t>
  </si>
  <si>
    <t>lê nguyễn nhã</t>
  </si>
  <si>
    <t>Lê Nguyễn Nhã Trúc</t>
  </si>
  <si>
    <t>Lª NguyÔn Nh·</t>
  </si>
  <si>
    <t>Lª NguyÔn Nh· Tróc</t>
  </si>
  <si>
    <t>53013663</t>
  </si>
  <si>
    <t>01218724937</t>
  </si>
  <si>
    <t>lenguyennhatruc2000@gmail.com</t>
  </si>
  <si>
    <t>Trường THPT Gò Công Đông, lớp 12/6, Ấp Sơn Qui B, xã Tân Trung, TXGC, Tiền Giang</t>
  </si>
  <si>
    <t xml:space="preserve">88932  </t>
  </si>
  <si>
    <t>SPKV1.0198</t>
  </si>
  <si>
    <t>Nguyễn Thanh</t>
  </si>
  <si>
    <t>14/08/2000</t>
  </si>
  <si>
    <t>331848840</t>
  </si>
  <si>
    <t>0000012</t>
  </si>
  <si>
    <t>V1.7210403.0012</t>
  </si>
  <si>
    <t>nguyễn thanh</t>
  </si>
  <si>
    <t>Nguyễn Thanh Trúc</t>
  </si>
  <si>
    <t>NguyÔn Thanh</t>
  </si>
  <si>
    <t>NguyÔn Thanh Tróc</t>
  </si>
  <si>
    <t>140800</t>
  </si>
  <si>
    <t>Bệnh viện Đa khoa Vĩnh Long</t>
  </si>
  <si>
    <t>57002196</t>
  </si>
  <si>
    <t>0973670802</t>
  </si>
  <si>
    <t>nguyenthanhtruc.nbk.2000@gmail.com</t>
  </si>
  <si>
    <t>34/11A Trần Phú Phường 4, Thành phố Vĩnh Long, Tỉnh Vĩnh Long</t>
  </si>
  <si>
    <t xml:space="preserve">79292  </t>
  </si>
  <si>
    <t>SPKV1.0199</t>
  </si>
  <si>
    <t>Võ Thị Vĩ</t>
  </si>
  <si>
    <t>05/01/2000</t>
  </si>
  <si>
    <t>072300003935</t>
  </si>
  <si>
    <t>0000136</t>
  </si>
  <si>
    <t>V1.7210404.0136</t>
  </si>
  <si>
    <t>0007 - Khu A4</t>
  </si>
  <si>
    <t>0007</t>
  </si>
  <si>
    <t>01.0007</t>
  </si>
  <si>
    <t>A4.402</t>
  </si>
  <si>
    <t>võ thị vĩ</t>
  </si>
  <si>
    <t>Võ Thị Vĩ Trúc</t>
  </si>
  <si>
    <t>Vâ ThÞ VÜ</t>
  </si>
  <si>
    <t>Vâ ThÞ VÜ Tróc</t>
  </si>
  <si>
    <t>050100</t>
  </si>
  <si>
    <t>46001610</t>
  </si>
  <si>
    <t>01264413055</t>
  </si>
  <si>
    <t>vothivitruc@gmail.com</t>
  </si>
  <si>
    <t>vohuyxuong@gmail.com</t>
  </si>
  <si>
    <t>213,khu phố Ninh Hòa,phường Ninh Thạnh,Thành phố Tây Ninh</t>
  </si>
  <si>
    <t xml:space="preserve">85400  </t>
  </si>
  <si>
    <t>SPKV1.0200</t>
  </si>
  <si>
    <t>Lữ Thị Kim</t>
  </si>
  <si>
    <t>Tuyến</t>
  </si>
  <si>
    <t>038300007417</t>
  </si>
  <si>
    <t>0000084</t>
  </si>
  <si>
    <t>V1.7210404.0084</t>
  </si>
  <si>
    <t>LỮ THỊ KIM</t>
  </si>
  <si>
    <t>TUYẾN</t>
  </si>
  <si>
    <t>lữ thị kim</t>
  </si>
  <si>
    <t>tuyến</t>
  </si>
  <si>
    <t>Lữ Thị Kim Tuyến</t>
  </si>
  <si>
    <t>L÷ ThÞ Kim</t>
  </si>
  <si>
    <t>TuyÕn</t>
  </si>
  <si>
    <t>L÷ ThÞ Kim TuyÕn</t>
  </si>
  <si>
    <t>xã Thiệu Chính, huyện Thiệu Hóa, tỉnh Thanh Hóa</t>
  </si>
  <si>
    <t>28</t>
  </si>
  <si>
    <t>Tỉnh Thanh Hóa</t>
  </si>
  <si>
    <t>Huyện Thiệu Hóa</t>
  </si>
  <si>
    <t>28017032</t>
  </si>
  <si>
    <t>0944296136</t>
  </si>
  <si>
    <t>ngoctuyennkt@gmail.com</t>
  </si>
  <si>
    <t>thôn Dân Chính, xã Thiệu Chính, huyện Thiệu Hóa, tỉnh Thanh Hóa</t>
  </si>
  <si>
    <t xml:space="preserve">84827  </t>
  </si>
  <si>
    <t>SPKV1.0201</t>
  </si>
  <si>
    <t>Lương Thị Ánh</t>
  </si>
  <si>
    <t>Tuyết</t>
  </si>
  <si>
    <t>08/07/2000</t>
  </si>
  <si>
    <t>261614103</t>
  </si>
  <si>
    <t>0000122</t>
  </si>
  <si>
    <t>V1.7210403.0122</t>
  </si>
  <si>
    <t>lương thị ánh</t>
  </si>
  <si>
    <t>tuyết</t>
  </si>
  <si>
    <t>Lương Thị Ánh Tuyết</t>
  </si>
  <si>
    <t>L­¬ng ThÞ ¸nh</t>
  </si>
  <si>
    <t>TuyÕt</t>
  </si>
  <si>
    <t>L­¬ng ThÞ ¸nh TuyÕt</t>
  </si>
  <si>
    <t>080700</t>
  </si>
  <si>
    <t>Huyện Hàm Thuận Bắc</t>
  </si>
  <si>
    <t>48022134</t>
  </si>
  <si>
    <t>0964632304</t>
  </si>
  <si>
    <t>luongthianhtuyet2k@gmail.com</t>
  </si>
  <si>
    <t>trường THPT Đoàn Kết,119, Nguyễn Tất Thành, Thị trấn Tân Phú, Tân Phú, Đồng Nai.</t>
  </si>
  <si>
    <t xml:space="preserve">85139  </t>
  </si>
  <si>
    <t>SPKV1.0202</t>
  </si>
  <si>
    <t>Trần Thanh</t>
  </si>
  <si>
    <t>Tú</t>
  </si>
  <si>
    <t>25/09/2000</t>
  </si>
  <si>
    <t>312453076</t>
  </si>
  <si>
    <t>0000221</t>
  </si>
  <si>
    <t>V1.7210403.0221</t>
  </si>
  <si>
    <t>TRẦN THANH</t>
  </si>
  <si>
    <t>TÚ</t>
  </si>
  <si>
    <t>trần thanh</t>
  </si>
  <si>
    <t>tú</t>
  </si>
  <si>
    <t>Trần Thanh Tú</t>
  </si>
  <si>
    <t>TrÇn Thanh</t>
  </si>
  <si>
    <t>Tó</t>
  </si>
  <si>
    <t>TrÇn Thanh Tó</t>
  </si>
  <si>
    <t>250900</t>
  </si>
  <si>
    <t>53001859</t>
  </si>
  <si>
    <t>01206455534</t>
  </si>
  <si>
    <t>thanhtu1924@gmail.com</t>
  </si>
  <si>
    <t>Trường THPT Cái Bè</t>
  </si>
  <si>
    <t xml:space="preserve">88994  </t>
  </si>
  <si>
    <t>SPKV1.0203</t>
  </si>
  <si>
    <t>026012735</t>
  </si>
  <si>
    <t>0000164</t>
  </si>
  <si>
    <t>V1.7210403.0164</t>
  </si>
  <si>
    <t>NGUYỄN THANH</t>
  </si>
  <si>
    <t>TÚ</t>
  </si>
  <si>
    <t>Nguyễn Thanh Tú</t>
  </si>
  <si>
    <t>NguyÔn Thanh Tó</t>
  </si>
  <si>
    <t>TP. HỒ CHÍ MINH</t>
  </si>
  <si>
    <t>02064288</t>
  </si>
  <si>
    <t>0938915014</t>
  </si>
  <si>
    <t>rangnanh098@gmail.com</t>
  </si>
  <si>
    <t>374A/41 Nguyễn Xí , Phường 13 , Quận Bình Thạnh</t>
  </si>
  <si>
    <t xml:space="preserve">86169  </t>
  </si>
  <si>
    <t>SPKV1.0204</t>
  </si>
  <si>
    <t>Tùng</t>
  </si>
  <si>
    <t>241875481</t>
  </si>
  <si>
    <t>0000184</t>
  </si>
  <si>
    <t>V1.7210403.0184</t>
  </si>
  <si>
    <t>tùng</t>
  </si>
  <si>
    <t>Phùng Thanh Tùng</t>
  </si>
  <si>
    <t>Tïng</t>
  </si>
  <si>
    <t>Phïng Thanh Tïng</t>
  </si>
  <si>
    <t>Đắk Lắk</t>
  </si>
  <si>
    <t>40005004</t>
  </si>
  <si>
    <t>01664278931</t>
  </si>
  <si>
    <t>Thanhtungeale@gmail.com</t>
  </si>
  <si>
    <t xml:space="preserve">88362  </t>
  </si>
  <si>
    <t>SPKV1.0205</t>
  </si>
  <si>
    <t>Hà Thu</t>
  </si>
  <si>
    <t>Uyên</t>
  </si>
  <si>
    <t>07/12/2000</t>
  </si>
  <si>
    <t>221491056</t>
  </si>
  <si>
    <t>0000233</t>
  </si>
  <si>
    <t>V1.7210404.0233</t>
  </si>
  <si>
    <t>Hà thu</t>
  </si>
  <si>
    <t>hà thu</t>
  </si>
  <si>
    <t>uyên</t>
  </si>
  <si>
    <t>Hà Thu Uyên</t>
  </si>
  <si>
    <t>Hµ Thu</t>
  </si>
  <si>
    <t>Uyªn</t>
  </si>
  <si>
    <t>Hµ Thu Uyªn</t>
  </si>
  <si>
    <t>071200</t>
  </si>
  <si>
    <t>Tây Hoà - Phú Yên</t>
  </si>
  <si>
    <t>Huyện Tây Hòa</t>
  </si>
  <si>
    <t>39004676</t>
  </si>
  <si>
    <t>01686399250</t>
  </si>
  <si>
    <t>hoshidamanauye@gmail.com</t>
  </si>
  <si>
    <t>dailyhavanhien1@gmail.com</t>
  </si>
  <si>
    <t>Thôn phú diễ, xã Hoà Đồng, huyện Tây Hoà, Tỉnh phú Yên</t>
  </si>
  <si>
    <t xml:space="preserve">88705  </t>
  </si>
  <si>
    <t>SPKV1.0206</t>
  </si>
  <si>
    <t>Võ Thùy</t>
  </si>
  <si>
    <t>01/11/2000</t>
  </si>
  <si>
    <t>261632715</t>
  </si>
  <si>
    <t>0000056</t>
  </si>
  <si>
    <t>V1.7210404.0056</t>
  </si>
  <si>
    <t>VÕ THÙY</t>
  </si>
  <si>
    <t>UYÊN</t>
  </si>
  <si>
    <t>võ thùy</t>
  </si>
  <si>
    <t>Võ Thùy Uyên</t>
  </si>
  <si>
    <t>Vâ Thïy</t>
  </si>
  <si>
    <t>Vâ Thïy Uyªn</t>
  </si>
  <si>
    <t>011100</t>
  </si>
  <si>
    <t>Bệnh viện đa khoa tỉnh Bình Thuận</t>
  </si>
  <si>
    <t>47000910</t>
  </si>
  <si>
    <t>01697110030</t>
  </si>
  <si>
    <t>thuyuyenbt2000@gmail.com</t>
  </si>
  <si>
    <t>trangmai169@gmail.com</t>
  </si>
  <si>
    <t>Bưu điện Tỉnh Bình Thuận</t>
  </si>
  <si>
    <t xml:space="preserve">82625  </t>
  </si>
  <si>
    <t>SPKV1.0207</t>
  </si>
  <si>
    <t>Nguyễn Thị Mỹ</t>
  </si>
  <si>
    <t>24/05/2000</t>
  </si>
  <si>
    <t>301796978</t>
  </si>
  <si>
    <t>0000154</t>
  </si>
  <si>
    <t>V1.7210404.0154</t>
  </si>
  <si>
    <t>nguyễn thị mỹ</t>
  </si>
  <si>
    <t>Nguyễn Thị Mỹ Uyên</t>
  </si>
  <si>
    <t>NguyÔn ThÞ Mü</t>
  </si>
  <si>
    <t>NguyÔn ThÞ Mü Uyªn</t>
  </si>
  <si>
    <t>240500</t>
  </si>
  <si>
    <t>Bệnh viện Từ Dũ</t>
  </si>
  <si>
    <t>49010182</t>
  </si>
  <si>
    <t>0969497572</t>
  </si>
  <si>
    <t>nguyenthimyuyen92.1415@gmail.com</t>
  </si>
  <si>
    <t>THPT Hậu Nghĩa</t>
  </si>
  <si>
    <t xml:space="preserve">86064  </t>
  </si>
  <si>
    <t>SPKV1.0208</t>
  </si>
  <si>
    <t>Nguyễn Thị Thảo</t>
  </si>
  <si>
    <t>07/10/2000</t>
  </si>
  <si>
    <t>272843313</t>
  </si>
  <si>
    <t>0000211</t>
  </si>
  <si>
    <t>V1.7210403.0211</t>
  </si>
  <si>
    <t>nguyễn thị thảo</t>
  </si>
  <si>
    <t>Nguyễn Thị Thảo Uyên</t>
  </si>
  <si>
    <t>NguyÔn ThÞ Th¶o</t>
  </si>
  <si>
    <t>NguyÔn ThÞ Th¶o Uyªn</t>
  </si>
  <si>
    <t>071000</t>
  </si>
  <si>
    <t>48007143</t>
  </si>
  <si>
    <t>01638632982</t>
  </si>
  <si>
    <t>uyennguyen07102k@gmail.com</t>
  </si>
  <si>
    <t>C79, khu phố 3, phường Long Bình Tân, Biên hòa, Đồng Nai</t>
  </si>
  <si>
    <t xml:space="preserve">88224  </t>
  </si>
  <si>
    <t>SPKV1.0209</t>
  </si>
  <si>
    <t>Vân</t>
  </si>
  <si>
    <t>08/06/2000</t>
  </si>
  <si>
    <t>272706015</t>
  </si>
  <si>
    <t>0000142</t>
  </si>
  <si>
    <t>V1.7210403.0142</t>
  </si>
  <si>
    <t>TRẦN THỊ THANH</t>
  </si>
  <si>
    <t>VÂN</t>
  </si>
  <si>
    <t>vân</t>
  </si>
  <si>
    <t>Trần Thị Thanh Vân</t>
  </si>
  <si>
    <t>V©n</t>
  </si>
  <si>
    <t>TrÇn ThÞ Thanh V©n</t>
  </si>
  <si>
    <t>080600</t>
  </si>
  <si>
    <t>48012405</t>
  </si>
  <si>
    <t>01228787382</t>
  </si>
  <si>
    <t>tvan86215@gmail.com</t>
  </si>
  <si>
    <t>Đường Nguyễn An Ninh, tổ 12, khu Phước Hải, thị trấn Long Thành, huyện Long Thành, tỉnh Đồng Nai.</t>
  </si>
  <si>
    <t xml:space="preserve">85539  </t>
  </si>
  <si>
    <t>SPKV1.0210</t>
  </si>
  <si>
    <t>Nguyễn Thị Hiếu</t>
  </si>
  <si>
    <t>25/11/2000</t>
  </si>
  <si>
    <t>231273820</t>
  </si>
  <si>
    <t>0000230</t>
  </si>
  <si>
    <t>V1.7210404.0230</t>
  </si>
  <si>
    <t>NGUYỄN THỊ HIẾU</t>
  </si>
  <si>
    <t>nguyễn thị hiếu</t>
  </si>
  <si>
    <t>Nguyễn Thị Hiếu Vân</t>
  </si>
  <si>
    <t>NguyÔn ThÞ HiÕu</t>
  </si>
  <si>
    <t>NguyÔn ThÞ HiÕu V©n</t>
  </si>
  <si>
    <t>251100</t>
  </si>
  <si>
    <t>GIA LAI</t>
  </si>
  <si>
    <t>38</t>
  </si>
  <si>
    <t>Tỉnh Gia Lai</t>
  </si>
  <si>
    <t>Huyện Đak Đoa</t>
  </si>
  <si>
    <t>38010566</t>
  </si>
  <si>
    <t>0932535077</t>
  </si>
  <si>
    <t>nguyenhieuvan2000@gmail.com</t>
  </si>
  <si>
    <t>THÔN I,TÂN BÌNH, ĐĂK ĐOA,GIALAI</t>
  </si>
  <si>
    <t xml:space="preserve">90220  </t>
  </si>
  <si>
    <t>SPKV1.0211</t>
  </si>
  <si>
    <t>Cao Thị</t>
  </si>
  <si>
    <t>01/01/2000</t>
  </si>
  <si>
    <t>187791843</t>
  </si>
  <si>
    <t>0000292</t>
  </si>
  <si>
    <t>V1.7210404.0292</t>
  </si>
  <si>
    <t>cao thị</t>
  </si>
  <si>
    <t>Cao Thị Vân</t>
  </si>
  <si>
    <t>Cao ThÞ</t>
  </si>
  <si>
    <t>Cao ThÞ V©n</t>
  </si>
  <si>
    <t>010100</t>
  </si>
  <si>
    <t>Nghệ An</t>
  </si>
  <si>
    <t>29</t>
  </si>
  <si>
    <t>Tỉnh Nghệ An</t>
  </si>
  <si>
    <t>Huyện Diễn Châu</t>
  </si>
  <si>
    <t>52008193</t>
  </si>
  <si>
    <t>01642150787</t>
  </si>
  <si>
    <t>caothihien0787@gmail.com</t>
  </si>
  <si>
    <t>44 Thạch Long Kim Long Châu Đức Bà Rịa - Vũng Tàu</t>
  </si>
  <si>
    <t xml:space="preserve">90966  </t>
  </si>
  <si>
    <t>SPKV1.0212</t>
  </si>
  <si>
    <t>Viên</t>
  </si>
  <si>
    <t>261631386</t>
  </si>
  <si>
    <t>0000240</t>
  </si>
  <si>
    <t>V1.7210404.0240</t>
  </si>
  <si>
    <t>viên</t>
  </si>
  <si>
    <t>Nguyễn Thị Thảo Viên</t>
  </si>
  <si>
    <t>Viªn</t>
  </si>
  <si>
    <t>NguyÔn ThÞ Th¶o Viªn</t>
  </si>
  <si>
    <t>Tân An, thị xã La Gi, tỉnh Bình Thuận</t>
  </si>
  <si>
    <t>Thị xã La Gi</t>
  </si>
  <si>
    <t>0994118945</t>
  </si>
  <si>
    <t>thaovien16082000@gmail.com</t>
  </si>
  <si>
    <t>Bưu điện thị xã La Gi, Bình Thuận - 388 Thống Nhất, Tân An, Lagi, Bình Thuận</t>
  </si>
  <si>
    <t xml:space="preserve">89029  </t>
  </si>
  <si>
    <t>SPKV1.0213</t>
  </si>
  <si>
    <t>Nguyễn</t>
  </si>
  <si>
    <t>Việt</t>
  </si>
  <si>
    <t>09/12/2000</t>
  </si>
  <si>
    <t>371901077</t>
  </si>
  <si>
    <t>0000095</t>
  </si>
  <si>
    <t>V1.7210403.0095</t>
  </si>
  <si>
    <t>nguyễn</t>
  </si>
  <si>
    <t>việt</t>
  </si>
  <si>
    <t>Nguyễn Việt</t>
  </si>
  <si>
    <t>NguyÔn</t>
  </si>
  <si>
    <t>ViÖt</t>
  </si>
  <si>
    <t>NguyÔn ViÖt</t>
  </si>
  <si>
    <t>091200</t>
  </si>
  <si>
    <t>Tân Hiệp</t>
  </si>
  <si>
    <t>54010690</t>
  </si>
  <si>
    <t>0964696627</t>
  </si>
  <si>
    <t>duckkmman@gmail.com</t>
  </si>
  <si>
    <t>taongowithnhoxinh@gmail.com</t>
  </si>
  <si>
    <t>550, Ấp Tân Hòa A, Xã Tân Hiệp B, Tân Hiệp, Kiên Giang</t>
  </si>
  <si>
    <t xml:space="preserve">84724  </t>
  </si>
  <si>
    <t>SPKV1.0214</t>
  </si>
  <si>
    <t>Cái Hồng</t>
  </si>
  <si>
    <t>Vinh</t>
  </si>
  <si>
    <t>29/03/1999</t>
  </si>
  <si>
    <t>261461686</t>
  </si>
  <si>
    <t>0000134</t>
  </si>
  <si>
    <t>V1.7210403.0134</t>
  </si>
  <si>
    <t>cái hồng</t>
  </si>
  <si>
    <t>vinh</t>
  </si>
  <si>
    <t>Cái Hồng Vinh</t>
  </si>
  <si>
    <t>C¸i Hång</t>
  </si>
  <si>
    <t>C¸i Hång Vinh</t>
  </si>
  <si>
    <t>290399</t>
  </si>
  <si>
    <t>Đức Tân-Tánh Linh-Bình Thuận</t>
  </si>
  <si>
    <t>47009921</t>
  </si>
  <si>
    <t>0975420130</t>
  </si>
  <si>
    <t>hongvinh308@gmail.com</t>
  </si>
  <si>
    <t>155/1/25 đường 28,phường 6,quận Gò Vấp,tp.Hồ Chí Minh</t>
  </si>
  <si>
    <t xml:space="preserve">85353  </t>
  </si>
  <si>
    <t>SPKV1.0215</t>
  </si>
  <si>
    <t>Vuông</t>
  </si>
  <si>
    <t>15/02/2000</t>
  </si>
  <si>
    <t>352610262</t>
  </si>
  <si>
    <t>0000052</t>
  </si>
  <si>
    <t>V1.7210404.0052</t>
  </si>
  <si>
    <t>vuông</t>
  </si>
  <si>
    <t>Nguyễn Quang Vuông</t>
  </si>
  <si>
    <t>Vu«ng</t>
  </si>
  <si>
    <t>NguyÔn Quang Vu«ng</t>
  </si>
  <si>
    <t>150200</t>
  </si>
  <si>
    <t>Huyện Thoại Sơn</t>
  </si>
  <si>
    <t>51003488</t>
  </si>
  <si>
    <t>01665890377</t>
  </si>
  <si>
    <t>duonduon2000@gmail.com</t>
  </si>
  <si>
    <t>Trường THPT Nguyễn Khuyến, ấp Phú An,thị trấn Phú Hòa,huyện Thoại Sơn,tỉnh An Giang</t>
  </si>
  <si>
    <t xml:space="preserve">82494  </t>
  </si>
  <si>
    <t>SPKV1.0216</t>
  </si>
  <si>
    <t>Đinh Nguyễn Long</t>
  </si>
  <si>
    <t>Vũ</t>
  </si>
  <si>
    <t>16/02/2000</t>
  </si>
  <si>
    <t>281230311</t>
  </si>
  <si>
    <t>0000213</t>
  </si>
  <si>
    <t>V1.7210404.0213</t>
  </si>
  <si>
    <t>đinh nguyễn long</t>
  </si>
  <si>
    <t>vũ</t>
  </si>
  <si>
    <t>Đinh Nguyễn Long Vũ</t>
  </si>
  <si>
    <t>§inh NguyÔn Long</t>
  </si>
  <si>
    <t>Vò</t>
  </si>
  <si>
    <t>§inh NguyÔn Long Vò</t>
  </si>
  <si>
    <t>160200</t>
  </si>
  <si>
    <t>Thành phố Joof Chí Minh</t>
  </si>
  <si>
    <t>44002526</t>
  </si>
  <si>
    <t>01668551197</t>
  </si>
  <si>
    <t>vupak0216@gmail.com</t>
  </si>
  <si>
    <t>30/27, khu6 phường Phú Mỹ, tp Thủ Dầu Một, Bình Dương</t>
  </si>
  <si>
    <t xml:space="preserve">88245  </t>
  </si>
  <si>
    <t>SPKV1.0217</t>
  </si>
  <si>
    <t>Huỳnh Thị Tường</t>
  </si>
  <si>
    <t>Vy</t>
  </si>
  <si>
    <t>29/01/2000</t>
  </si>
  <si>
    <t>312425311</t>
  </si>
  <si>
    <t>0000087</t>
  </si>
  <si>
    <t>V1.7210403.0087</t>
  </si>
  <si>
    <t>HUỲNH THỊ TƯỜNG</t>
  </si>
  <si>
    <t>VY</t>
  </si>
  <si>
    <t>huỳnh thị tường</t>
  </si>
  <si>
    <t>vy</t>
  </si>
  <si>
    <t>Huỳnh Thị Tường Vy</t>
  </si>
  <si>
    <t>Huúnh ThÞ T­êng</t>
  </si>
  <si>
    <t>Huúnh ThÞ T­êng Vy</t>
  </si>
  <si>
    <t>290100</t>
  </si>
  <si>
    <t>53012893</t>
  </si>
  <si>
    <t>01628256589</t>
  </si>
  <si>
    <t>Vyhuynh2312@gmail.com</t>
  </si>
  <si>
    <t>Ấp Kinh Trên, Xã Bình Ân, Huyện Gò Công Đông, Tỉnh Tiền Giang</t>
  </si>
  <si>
    <t xml:space="preserve">84765  </t>
  </si>
  <si>
    <t>SPKV1.0218</t>
  </si>
  <si>
    <t>Nguyễn Thị Hà</t>
  </si>
  <si>
    <t>212881722</t>
  </si>
  <si>
    <t>0000239</t>
  </si>
  <si>
    <t>V1.7210404.0239</t>
  </si>
  <si>
    <t>Nguyễn Thị Hà</t>
  </si>
  <si>
    <t>nguyễn thị hà</t>
  </si>
  <si>
    <t>Nguyễn Thị Hà Vy</t>
  </si>
  <si>
    <t>NguyÔn ThÞ Hµ</t>
  </si>
  <si>
    <t>NguyÔn ThÞ Hµ Vy</t>
  </si>
  <si>
    <t>Quảng Ngãi</t>
  </si>
  <si>
    <t>01698918630</t>
  </si>
  <si>
    <t>havy3021@gmail.com</t>
  </si>
  <si>
    <t>xóm Khê Trung,thôn Trường Định</t>
  </si>
  <si>
    <t xml:space="preserve">88968  </t>
  </si>
  <si>
    <t>SPKV1.0219</t>
  </si>
  <si>
    <t>Trần Tú</t>
  </si>
  <si>
    <t>04/10/2000</t>
  </si>
  <si>
    <t>321774667</t>
  </si>
  <si>
    <t>0000242</t>
  </si>
  <si>
    <t>V1.7210404.0242</t>
  </si>
  <si>
    <t>TRẦN TÚ</t>
  </si>
  <si>
    <t>trần tú</t>
  </si>
  <si>
    <t>Trần Tú Vy</t>
  </si>
  <si>
    <t>TrÇn Tó</t>
  </si>
  <si>
    <t>TrÇn Tó Vy</t>
  </si>
  <si>
    <t>041000</t>
  </si>
  <si>
    <t>Nhà Bảo sanh H̉̉̀̃ồng Son, thị xã Bến Tre, tỉnh Bến Tre</t>
  </si>
  <si>
    <t>01692876357</t>
  </si>
  <si>
    <t>trantuvy79@gmail.com</t>
  </si>
  <si>
    <t>Trần Tú Vy, 140 tổ 6 ấp Hòa Thanh xã An Hiệp huyện Châu Thành tỉnh Bến Tre</t>
  </si>
  <si>
    <t xml:space="preserve">89008  </t>
  </si>
  <si>
    <t>SPKV1.0220</t>
  </si>
  <si>
    <t>Xuân</t>
  </si>
  <si>
    <t>11/02/2000</t>
  </si>
  <si>
    <t>371901383</t>
  </si>
  <si>
    <t>0000021</t>
  </si>
  <si>
    <t>V1.7210403.0021</t>
  </si>
  <si>
    <t>xuân</t>
  </si>
  <si>
    <t>Nguyễn Thị Thanh Xuân</t>
  </si>
  <si>
    <t>Xu©n</t>
  </si>
  <si>
    <t>NguyÔn ThÞ Thanh Xu©n</t>
  </si>
  <si>
    <t>110200</t>
  </si>
  <si>
    <t>Huyện Tân Hiệp, Tỉnh Kiên Giang</t>
  </si>
  <si>
    <t>54010710</t>
  </si>
  <si>
    <t>01626747165</t>
  </si>
  <si>
    <t>xn1122000@gmail.com</t>
  </si>
  <si>
    <t>số nhà 112, ấp kinh 2A, Xã Tân Hiệp A, Huyện Tân Hiệp, Tỉnh Kiên Giang</t>
  </si>
  <si>
    <t xml:space="preserve">82975  </t>
  </si>
  <si>
    <t>SPKV1.0221</t>
  </si>
  <si>
    <t>Nguyễn Thị Hoàng</t>
  </si>
  <si>
    <t>Yến</t>
  </si>
  <si>
    <t>05/09/2000</t>
  </si>
  <si>
    <t>025996276</t>
  </si>
  <si>
    <t>0000287</t>
  </si>
  <si>
    <t>V1.7210403.0287</t>
  </si>
  <si>
    <t>nguyễn thị hoàng</t>
  </si>
  <si>
    <t>yến</t>
  </si>
  <si>
    <t>Nguyễn Thị Hoàng Yến</t>
  </si>
  <si>
    <t>NguyÔn ThÞ Hoµng</t>
  </si>
  <si>
    <t>YÕn</t>
  </si>
  <si>
    <t>NguyÔn ThÞ Hoµng YÕn</t>
  </si>
  <si>
    <t>050900</t>
  </si>
  <si>
    <t>02064372</t>
  </si>
  <si>
    <t>0903976759</t>
  </si>
  <si>
    <t>phieulinh.behappy@gmail.com</t>
  </si>
  <si>
    <t>1358/56 Quang Trung, Phường 14, quận Gò Vấp, Tp. hồ</t>
  </si>
  <si>
    <t xml:space="preserve">91198  </t>
  </si>
  <si>
    <t>SPKV1.0222</t>
  </si>
  <si>
    <t>Thạch Hải</t>
  </si>
  <si>
    <t>13/12/2000</t>
  </si>
  <si>
    <t>001300017128</t>
  </si>
  <si>
    <t>0000284</t>
  </si>
  <si>
    <t>V1.7210404.0284</t>
  </si>
  <si>
    <t>THẠCH HẢI</t>
  </si>
  <si>
    <t>YẾN</t>
  </si>
  <si>
    <t>thạch hải</t>
  </si>
  <si>
    <t>Thạch Hải Yến</t>
  </si>
  <si>
    <t>Th¹ch H¶i</t>
  </si>
  <si>
    <t>Th¹ch H¶i YÕn</t>
  </si>
  <si>
    <t>131200</t>
  </si>
  <si>
    <t>Hà Nội</t>
  </si>
  <si>
    <t>02023666</t>
  </si>
  <si>
    <t>0985645830</t>
  </si>
  <si>
    <t>thachhaiyen59@gmail.com</t>
  </si>
  <si>
    <t>14 đường 339, phường Phước Long B, quận 9, thành phố Hồ Chí Minh</t>
  </si>
  <si>
    <t xml:space="preserve">90701  </t>
  </si>
  <si>
    <t>SPKV1.0223</t>
  </si>
  <si>
    <t>Hồ Thị Kim</t>
  </si>
  <si>
    <t>22/03/2000</t>
  </si>
  <si>
    <t>335021015</t>
  </si>
  <si>
    <t>0000054</t>
  </si>
  <si>
    <t>V1.7210404.0054</t>
  </si>
  <si>
    <t>Hồ thị kim</t>
  </si>
  <si>
    <t>hồ thị kim</t>
  </si>
  <si>
    <t>Hồ Thị Kim Yến</t>
  </si>
  <si>
    <t>Hå ThÞ Kim</t>
  </si>
  <si>
    <t>Hå ThÞ Kim YÕn</t>
  </si>
  <si>
    <t>220300</t>
  </si>
  <si>
    <t>Huyện Cầu Kè</t>
  </si>
  <si>
    <t>58007512</t>
  </si>
  <si>
    <t>01628462809</t>
  </si>
  <si>
    <t>hothikimyen112000@gmail.com</t>
  </si>
  <si>
    <t>ấp Ngãi Nhất, xã Tam Ngãi, huyện Cầu Kè, tỉnh Trà Vinh</t>
  </si>
  <si>
    <t xml:space="preserve">82592  </t>
  </si>
  <si>
    <t>SPKV1.0224</t>
  </si>
  <si>
    <t>Nguyễn Anh</t>
  </si>
  <si>
    <t>Ý</t>
  </si>
  <si>
    <t>285785361</t>
  </si>
  <si>
    <t>0000232</t>
  </si>
  <si>
    <t>V1.7210404.0232</t>
  </si>
  <si>
    <t>nguyễn anh</t>
  </si>
  <si>
    <t>ý</t>
  </si>
  <si>
    <t>Nguyễn Anh Ý</t>
  </si>
  <si>
    <t>NguyÔn Anh</t>
  </si>
  <si>
    <t>NguyÔn Anh ý</t>
  </si>
  <si>
    <t>43006454</t>
  </si>
  <si>
    <t>0947842743</t>
  </si>
  <si>
    <t>nguyenanhy000@gmail.com</t>
  </si>
  <si>
    <t>athinguyen175@gmail.com</t>
  </si>
  <si>
    <t>259,tổ 8, thôn Phú Thành, xã Phú Riềng, huyện Phú Riềng, tỉnh Bình Phước</t>
  </si>
  <si>
    <t xml:space="preserve">88696  </t>
  </si>
  <si>
    <t>SPKV1.0225</t>
  </si>
  <si>
    <t>261467189</t>
  </si>
  <si>
    <t>0000182</t>
  </si>
  <si>
    <t>V1.7210403.0182</t>
  </si>
  <si>
    <t>Nguyễn Thị Thu Ý</t>
  </si>
  <si>
    <t>NguyÔn ThÞ Thu ý</t>
  </si>
  <si>
    <t>Tân Văn, Lâm Hà, Lâm Đồng</t>
  </si>
  <si>
    <t>Huyện Tánh Linh</t>
  </si>
  <si>
    <t>47009577</t>
  </si>
  <si>
    <t>01697054904</t>
  </si>
  <si>
    <t>thu.y12a8.quangtrung@gmail.com</t>
  </si>
  <si>
    <t>nguyenthiquynhnhu166@gmail.com</t>
  </si>
  <si>
    <t>số 82, đường số 6-ĐTT, xã Nghị Đức, huyện Tánh Linh, Tỉnh Bình Thuận</t>
  </si>
  <si>
    <t xml:space="preserve">86885  </t>
  </si>
  <si>
    <t>SPKV2.0226</t>
  </si>
  <si>
    <t>Trương Thị Kiều</t>
  </si>
  <si>
    <t>077300003723</t>
  </si>
  <si>
    <t>V2</t>
  </si>
  <si>
    <t>vẽ đầu tượng</t>
  </si>
  <si>
    <t>VẼ ĐẦU TƯỢNG</t>
  </si>
  <si>
    <t>7580101</t>
  </si>
  <si>
    <t>V2.7580101.0046</t>
  </si>
  <si>
    <t>06 giờ 15</t>
  </si>
  <si>
    <t>0001 - Khu A3</t>
  </si>
  <si>
    <t>02.0001</t>
  </si>
  <si>
    <t>A3.401</t>
  </si>
  <si>
    <t>trương thị kiều</t>
  </si>
  <si>
    <t>Trương Thị Kiều Anh</t>
  </si>
  <si>
    <t>Tr­¬ng ThÞ KiÒu</t>
  </si>
  <si>
    <t>Tr­¬ng ThÞ KiÒu Anh</t>
  </si>
  <si>
    <t>Huyện Châu Đức</t>
  </si>
  <si>
    <t>52006887</t>
  </si>
  <si>
    <t>0868124914</t>
  </si>
  <si>
    <t>nguyenhoanganhthucy@gmail.com</t>
  </si>
  <si>
    <t>ttkanha12nd2018@gmail.com</t>
  </si>
  <si>
    <t>Trường THPT nguyễn du,  châu đức,  bà rịa vũng tàu</t>
  </si>
  <si>
    <t xml:space="preserve">83490  </t>
  </si>
  <si>
    <t>Khu A3, Tòa nhà Trung tâm, trường ĐH Sư phạm Kỹ thuật Tp. HCM</t>
  </si>
  <si>
    <t>SPKV2.0227</t>
  </si>
  <si>
    <t>Trần Thị Mai</t>
  </si>
  <si>
    <t>301735434</t>
  </si>
  <si>
    <t>V2.7580101.0025</t>
  </si>
  <si>
    <t>trần thị mai</t>
  </si>
  <si>
    <t>Trần Thị Mai Anh</t>
  </si>
  <si>
    <t>TrÇn ThÞ Mai</t>
  </si>
  <si>
    <t>TrÇn ThÞ Mai Anh</t>
  </si>
  <si>
    <t>49002479</t>
  </si>
  <si>
    <t>01242278478</t>
  </si>
  <si>
    <t>tranthimaianh12b8@gmail.com</t>
  </si>
  <si>
    <t>192, ấp Bình Trung xã Nhơn Thạnh Trung Tp Tân An Long An</t>
  </si>
  <si>
    <t xml:space="preserve">82045  </t>
  </si>
  <si>
    <t>SPKV2.0228</t>
  </si>
  <si>
    <t>Nguyễn Thụy Bích</t>
  </si>
  <si>
    <t>15/07/2000</t>
  </si>
  <si>
    <t>025950566</t>
  </si>
  <si>
    <t>V2.7580101.0084</t>
  </si>
  <si>
    <t>6 giờ 15</t>
  </si>
  <si>
    <t>nguyễn thụy bích</t>
  </si>
  <si>
    <t>Nguyễn Thụy Bích Anh</t>
  </si>
  <si>
    <t>NguyÔn Thôy BÝch</t>
  </si>
  <si>
    <t>NguyÔn Thôy BÝch Anh</t>
  </si>
  <si>
    <t>150700</t>
  </si>
  <si>
    <t>thành phố Hồ Chí Minh</t>
  </si>
  <si>
    <t>Quận 7</t>
  </si>
  <si>
    <t>02010628</t>
  </si>
  <si>
    <t>01292886087</t>
  </si>
  <si>
    <t>anhnguyen2000mafia@gmail.com</t>
  </si>
  <si>
    <t>nguyenthuybichvy.sgu@gmail.com</t>
  </si>
  <si>
    <t>189 đường 30 Khu Dân Cư Tân Quy Đông</t>
  </si>
  <si>
    <t xml:space="preserve">85549  </t>
  </si>
  <si>
    <t>SPKV2.0229</t>
  </si>
  <si>
    <t>Đào Tú</t>
  </si>
  <si>
    <t>272914046</t>
  </si>
  <si>
    <t>V2.7580101.0070</t>
  </si>
  <si>
    <t>ĐÀO TÚ</t>
  </si>
  <si>
    <t>đào tú</t>
  </si>
  <si>
    <t>Đào Tú Anh</t>
  </si>
  <si>
    <t>§µo Tó</t>
  </si>
  <si>
    <t>§µo Tó Anh</t>
  </si>
  <si>
    <t>ĐỒNG NAI</t>
  </si>
  <si>
    <t>48021644</t>
  </si>
  <si>
    <t>0918032090</t>
  </si>
  <si>
    <t>tuanh18102000@gmail.com</t>
  </si>
  <si>
    <t>kaibaman1119@gmail.com</t>
  </si>
  <si>
    <t>số nhà 910 thị trấn Tân Phú huyện Tân Phú tỉnh Đồng Nai</t>
  </si>
  <si>
    <t xml:space="preserve">85016  </t>
  </si>
  <si>
    <t>SPKV2.0230</t>
  </si>
  <si>
    <t>206316987</t>
  </si>
  <si>
    <t>0000030</t>
  </si>
  <si>
    <t>V2.7580101.0030</t>
  </si>
  <si>
    <t>Nguyễn Đức Anh</t>
  </si>
  <si>
    <t>NguyÔn §øc Anh</t>
  </si>
  <si>
    <t>tp.Tam kỳ,Quảng Nam</t>
  </si>
  <si>
    <t>02062163</t>
  </si>
  <si>
    <t>01263790214</t>
  </si>
  <si>
    <t>ducanhoi61@gmail.com</t>
  </si>
  <si>
    <t>Số 8,hồ đắc di,phường tây thạnh,quận tân phú,tp.hồ chí minh</t>
  </si>
  <si>
    <t xml:space="preserve">82374  </t>
  </si>
  <si>
    <t>SPKV2.0231</t>
  </si>
  <si>
    <t>V2.7210403.0028</t>
  </si>
  <si>
    <t xml:space="preserve">82361  </t>
  </si>
  <si>
    <t>SPKV2.0232</t>
  </si>
  <si>
    <t>Nguyễn Ngọc Tú</t>
  </si>
  <si>
    <t>06/12/2000</t>
  </si>
  <si>
    <t>371946744</t>
  </si>
  <si>
    <t>V2.7210403.0016</t>
  </si>
  <si>
    <t>Nguyễn Ngọc</t>
  </si>
  <si>
    <t>Tú Anh</t>
  </si>
  <si>
    <t>nguyễn ngọc tú</t>
  </si>
  <si>
    <t>Nguyễn Ngọc Tú Anh</t>
  </si>
  <si>
    <t>NguyÔn Ngäc Tó</t>
  </si>
  <si>
    <t>NguyÔn Ngäc Tó Anh</t>
  </si>
  <si>
    <t>061200</t>
  </si>
  <si>
    <t>Thành phố Rạch Giá</t>
  </si>
  <si>
    <t>54002391</t>
  </si>
  <si>
    <t>01293562256</t>
  </si>
  <si>
    <t>tuanhrg2016@gmail.com</t>
  </si>
  <si>
    <t>ngocduyen42@gmail.com</t>
  </si>
  <si>
    <t>F19, Nguyễn Văn Tố, khu phố 5, phường Vĩnh Lạc, tp. Rạch Giá, tỉnh Kiên Giang</t>
  </si>
  <si>
    <t xml:space="preserve">81171  </t>
  </si>
  <si>
    <t>SPKV2.0233</t>
  </si>
  <si>
    <t>V2.7210403.0056</t>
  </si>
  <si>
    <t xml:space="preserve">84615  </t>
  </si>
  <si>
    <t>SPKV2.0234</t>
  </si>
  <si>
    <t>Nguyễn Tường</t>
  </si>
  <si>
    <t>026022327</t>
  </si>
  <si>
    <t>V2.7580101.0096</t>
  </si>
  <si>
    <t>NGUYỄN TƯỜNG</t>
  </si>
  <si>
    <t>ÂN</t>
  </si>
  <si>
    <t>nguyễn tường</t>
  </si>
  <si>
    <t>Nguyễn Tường Ân</t>
  </si>
  <si>
    <t>NguyÔn T­êng</t>
  </si>
  <si>
    <t>NguyÔn T­êng ¢n</t>
  </si>
  <si>
    <t>THÀNH PHỐ HỒ CHÍ MINH</t>
  </si>
  <si>
    <t>02003964</t>
  </si>
  <si>
    <t>0888833950</t>
  </si>
  <si>
    <t>nightwingtodd@gmail.com</t>
  </si>
  <si>
    <t>88/89 BÀ HUYỆN THANH QUAN, PHƯỜNG 9, QUÂN. 3 TP HCM</t>
  </si>
  <si>
    <t xml:space="preserve">86054  </t>
  </si>
  <si>
    <t>SPKV2.0235</t>
  </si>
  <si>
    <t>V2.7580101.0126</t>
  </si>
  <si>
    <t xml:space="preserve">88279  </t>
  </si>
  <si>
    <t>SPKV2.0236</t>
  </si>
  <si>
    <t>Pham Nguyễn Hoàng</t>
  </si>
  <si>
    <t>Bảo</t>
  </si>
  <si>
    <t>17/11/2000</t>
  </si>
  <si>
    <t>312414814</t>
  </si>
  <si>
    <t>V2.7580101.0098</t>
  </si>
  <si>
    <t>pham nguyễn hoàng</t>
  </si>
  <si>
    <t>bảo</t>
  </si>
  <si>
    <t>Pham Nguyễn Hoàng Bảo</t>
  </si>
  <si>
    <t>Pham NguyÔn Hoµng</t>
  </si>
  <si>
    <t>B¶o</t>
  </si>
  <si>
    <t>Pham NguyÔn Hoµng B¶o</t>
  </si>
  <si>
    <t>171100</t>
  </si>
  <si>
    <t>Gò công</t>
  </si>
  <si>
    <t>53012210</t>
  </si>
  <si>
    <t>0985827723</t>
  </si>
  <si>
    <t>baopham1903@gmail.com</t>
  </si>
  <si>
    <t xml:space="preserve">86112  </t>
  </si>
  <si>
    <t>SPKV2.0237</t>
  </si>
  <si>
    <t>Võ Hoàng</t>
  </si>
  <si>
    <t>Bửu</t>
  </si>
  <si>
    <t>026032047</t>
  </si>
  <si>
    <t>V2.7580101.0103</t>
  </si>
  <si>
    <t>võ hoàng</t>
  </si>
  <si>
    <t>bửu</t>
  </si>
  <si>
    <t>Võ Hoàng Bửu</t>
  </si>
  <si>
    <t>Vâ Hoµng</t>
  </si>
  <si>
    <t>Böu</t>
  </si>
  <si>
    <t>Vâ Hoµng Böu</t>
  </si>
  <si>
    <t>Tp.Hồ Chí Minh</t>
  </si>
  <si>
    <t>02020935</t>
  </si>
  <si>
    <t>01698190307</t>
  </si>
  <si>
    <t>trungnhahcm@gmail.com</t>
  </si>
  <si>
    <t>36/2 đường 100, KP1,P.Tân Phú, Q.9, TP.Hồ Chí Minh</t>
  </si>
  <si>
    <t xml:space="preserve">86403  </t>
  </si>
  <si>
    <t>SPKV2.0238</t>
  </si>
  <si>
    <t>Cát</t>
  </si>
  <si>
    <t>301705216</t>
  </si>
  <si>
    <t>V2.7580101.0047</t>
  </si>
  <si>
    <t>cát</t>
  </si>
  <si>
    <t>Nguyễn Thị Minh Cát</t>
  </si>
  <si>
    <t>C¸t</t>
  </si>
  <si>
    <t>NguyÔn ThÞ Minh C¸t</t>
  </si>
  <si>
    <t>Huyện Tân Hưng</t>
  </si>
  <si>
    <t>49000017</t>
  </si>
  <si>
    <t>0963027370</t>
  </si>
  <si>
    <t>minhcathdb@gmail.com</t>
  </si>
  <si>
    <t>Số 96 ấp Láng Biển xã Hưng Điền Huyện Tân Hưng tỉnh Long An</t>
  </si>
  <si>
    <t xml:space="preserve">83499  </t>
  </si>
  <si>
    <t>SPKV2.0239</t>
  </si>
  <si>
    <t>0000062</t>
  </si>
  <si>
    <t>V2.7210403.0062</t>
  </si>
  <si>
    <t xml:space="preserve">84846  </t>
  </si>
  <si>
    <t>SPKV2.0240</t>
  </si>
  <si>
    <t>Hoàng Minh</t>
  </si>
  <si>
    <t>Chiến</t>
  </si>
  <si>
    <t>13/02/2000</t>
  </si>
  <si>
    <t>025901946</t>
  </si>
  <si>
    <t>0000155</t>
  </si>
  <si>
    <t>V2.7580101.0155</t>
  </si>
  <si>
    <t>hoàng minh</t>
  </si>
  <si>
    <t>chiến</t>
  </si>
  <si>
    <t>Hoàng Minh Chiến</t>
  </si>
  <si>
    <t>Hoµng Minh</t>
  </si>
  <si>
    <t>ChiÕn</t>
  </si>
  <si>
    <t>Hoµng Minh ChiÕn</t>
  </si>
  <si>
    <t>130200</t>
  </si>
  <si>
    <t>02009901</t>
  </si>
  <si>
    <t>0925158682</t>
  </si>
  <si>
    <t>hoangminhchien130200@icloud.com</t>
  </si>
  <si>
    <t>141/23A Nguyễn Duy Phường 14 Quận 8</t>
  </si>
  <si>
    <t xml:space="preserve">90214  </t>
  </si>
  <si>
    <t>SPKV2.0241</t>
  </si>
  <si>
    <t>Bùi Thiên</t>
  </si>
  <si>
    <t>Dâng</t>
  </si>
  <si>
    <t>371932138</t>
  </si>
  <si>
    <t>V2.7580101.0097</t>
  </si>
  <si>
    <t>bùi thiên</t>
  </si>
  <si>
    <t>dâng</t>
  </si>
  <si>
    <t>Bùi Thiên Dâng</t>
  </si>
  <si>
    <t>Bïi Thiªn</t>
  </si>
  <si>
    <t>D©ng</t>
  </si>
  <si>
    <t>Bïi Thiªn D©ng</t>
  </si>
  <si>
    <t>01693760345</t>
  </si>
  <si>
    <t>dangyaua@gmail.com</t>
  </si>
  <si>
    <t>229,tổ 8,ấp Đông Thạnh, xã Thạnh Đông B, huyện Tân Hiệp,tỉnh Kiên Giang</t>
  </si>
  <si>
    <t xml:space="preserve">87731  </t>
  </si>
  <si>
    <t>SPKV2.0242</t>
  </si>
  <si>
    <t>Trương Nguyễn Ngọc</t>
  </si>
  <si>
    <t>Diệp</t>
  </si>
  <si>
    <t>04/12/2000</t>
  </si>
  <si>
    <t>026061856</t>
  </si>
  <si>
    <t>0000118</t>
  </si>
  <si>
    <t>V2.7580101.0118</t>
  </si>
  <si>
    <t>TRƯƠNG NGUYỄN NGỌC</t>
  </si>
  <si>
    <t>DIỆP</t>
  </si>
  <si>
    <t>trương nguyễn ngọc</t>
  </si>
  <si>
    <t>diệp</t>
  </si>
  <si>
    <t>Trương Nguyễn Ngọc Diệp</t>
  </si>
  <si>
    <t>Tr­¬ng NguyÔn Ngäc</t>
  </si>
  <si>
    <t>DiÖp</t>
  </si>
  <si>
    <t>Tr­¬ng NguyÔn Ngäc DiÖp</t>
  </si>
  <si>
    <t>041200</t>
  </si>
  <si>
    <t>Quận 10</t>
  </si>
  <si>
    <t>02042735</t>
  </si>
  <si>
    <t>01268778185</t>
  </si>
  <si>
    <t>truongnguyenngocdiep@gmail.com</t>
  </si>
  <si>
    <t>493/86 Cách Mạng Tháng Tám, phường 13, quận 10, TP Hồ Chí Minh</t>
  </si>
  <si>
    <t xml:space="preserve">87935  </t>
  </si>
  <si>
    <t>SPKV2.0243</t>
  </si>
  <si>
    <t>V2.7580101.0142</t>
  </si>
  <si>
    <t xml:space="preserve">89066  </t>
  </si>
  <si>
    <t>SPKV2.0244</t>
  </si>
  <si>
    <t>Trần Quốc</t>
  </si>
  <si>
    <t>272901173</t>
  </si>
  <si>
    <t>0000072</t>
  </si>
  <si>
    <t>V2.7580101.0072</t>
  </si>
  <si>
    <t>trần quốc</t>
  </si>
  <si>
    <t>Trần Quốc Duy</t>
  </si>
  <si>
    <t>TrÇn Quèc</t>
  </si>
  <si>
    <t>TrÇn Quèc Duy</t>
  </si>
  <si>
    <t>48022521</t>
  </si>
  <si>
    <t>01637480924</t>
  </si>
  <si>
    <t>tranquocduy19042000@gmail.com</t>
  </si>
  <si>
    <t>103/3 tổ 10 ấp thanh thọ 1 xã Phú Lâm huyện Tân Phú tỉnh Đồng Nai</t>
  </si>
  <si>
    <t xml:space="preserve">85000  </t>
  </si>
  <si>
    <t>SPKV2.0245</t>
  </si>
  <si>
    <t>Võ Hoàng Lê</t>
  </si>
  <si>
    <t>03/12/1999</t>
  </si>
  <si>
    <t>264527711</t>
  </si>
  <si>
    <t>V2.7580101.0002</t>
  </si>
  <si>
    <t>võ hoàng lê</t>
  </si>
  <si>
    <t>Võ Hoàng Lê Duy</t>
  </si>
  <si>
    <t>Vâ Hoµng Lª</t>
  </si>
  <si>
    <t>Vâ Hoµng Lª Duy</t>
  </si>
  <si>
    <t>031299</t>
  </si>
  <si>
    <t>Ninh Thuận</t>
  </si>
  <si>
    <t>Huyện Ninh Sơn</t>
  </si>
  <si>
    <t>45002512</t>
  </si>
  <si>
    <t>01886466238</t>
  </si>
  <si>
    <t>vovandung61@gmail.com</t>
  </si>
  <si>
    <t>46/17 đường 14 Linh Chiểu-Thủ Đức-TP Hồ Chí Minh</t>
  </si>
  <si>
    <t xml:space="preserve">78552  </t>
  </si>
  <si>
    <t>SPKV2.0246</t>
  </si>
  <si>
    <t>Đinh Nguyễn Khương</t>
  </si>
  <si>
    <t>07/03/2000</t>
  </si>
  <si>
    <t>372009011</t>
  </si>
  <si>
    <t>V2.7580101.0054</t>
  </si>
  <si>
    <t>ĐINH NGUYỄN KHƯƠNG</t>
  </si>
  <si>
    <t>DUY</t>
  </si>
  <si>
    <t>đinh nguyễn khương</t>
  </si>
  <si>
    <t>Đinh Nguyễn Khương Duy</t>
  </si>
  <si>
    <t>§inh NguyÔn Kh­¬ng</t>
  </si>
  <si>
    <t>§inh NguyÔn Kh­¬ng Duy</t>
  </si>
  <si>
    <t>070300</t>
  </si>
  <si>
    <t>TÂN HIỆP -kIEN GIANG</t>
  </si>
  <si>
    <t>01699688612</t>
  </si>
  <si>
    <t>dinhnguyenkhuongkhuong@gmail.com</t>
  </si>
  <si>
    <t>dinhnguyenkhuongduy@gmail.com</t>
  </si>
  <si>
    <t>số 243 ấp kinh 10 B thị trấn tân hiệp huyện tân hiệp tỉnh kiên giang</t>
  </si>
  <si>
    <t xml:space="preserve">84602  </t>
  </si>
  <si>
    <t>SPKV2.0247</t>
  </si>
  <si>
    <t>Nguyễn Minh</t>
  </si>
  <si>
    <t>29/07/1999</t>
  </si>
  <si>
    <t>251146531</t>
  </si>
  <si>
    <t>V2.7580101.0136</t>
  </si>
  <si>
    <t>0002 - Khu A3</t>
  </si>
  <si>
    <t>02.0002</t>
  </si>
  <si>
    <t>A3.402</t>
  </si>
  <si>
    <t>nguyễn minh</t>
  </si>
  <si>
    <t>Nguyễn Minh Dương</t>
  </si>
  <si>
    <t>NguyÔn Minh</t>
  </si>
  <si>
    <t>NguyÔn Minh D­¬ng</t>
  </si>
  <si>
    <t>290799</t>
  </si>
  <si>
    <t>02060622</t>
  </si>
  <si>
    <t>01225723376</t>
  </si>
  <si>
    <t>minhduongnguyen.1999@gmail.com</t>
  </si>
  <si>
    <t>hanhhnbaoloc@gmail.com</t>
  </si>
  <si>
    <t>41 Đoàn Hồng Phước, Phường Hòa Thạnh, Quận Tân Phú</t>
  </si>
  <si>
    <t xml:space="preserve">88768  </t>
  </si>
  <si>
    <t>SPKV2.0248</t>
  </si>
  <si>
    <t>Trần Văn</t>
  </si>
  <si>
    <t>215502475</t>
  </si>
  <si>
    <t>V2.7580101.0049</t>
  </si>
  <si>
    <t>Trần Văn</t>
  </si>
  <si>
    <t>Đài</t>
  </si>
  <si>
    <t>trần văn</t>
  </si>
  <si>
    <t>Trần Văn Đài</t>
  </si>
  <si>
    <t>TrÇn V¨n</t>
  </si>
  <si>
    <t>TrÇn V¨n §µi</t>
  </si>
  <si>
    <t>Thị trấn Phú Phong, huyện Tây Sơn, tỉnh Bình Định</t>
  </si>
  <si>
    <t>37007589</t>
  </si>
  <si>
    <t>01665400908</t>
  </si>
  <si>
    <t>vandai1062000@gmail.com</t>
  </si>
  <si>
    <t>Tổ 2,khối 1A, thị trấn Phú Phong, huyện Tây Sơn, tỉnh Bình Định</t>
  </si>
  <si>
    <t xml:space="preserve">83697  </t>
  </si>
  <si>
    <t>SPKV2.0249</t>
  </si>
  <si>
    <t>Phạm Đức Anh</t>
  </si>
  <si>
    <t>11/08/2000</t>
  </si>
  <si>
    <t>261488246</t>
  </si>
  <si>
    <t>V2.7580101.0083</t>
  </si>
  <si>
    <t>PHẠM ĐỨC ANH</t>
  </si>
  <si>
    <t>ĐỨC</t>
  </si>
  <si>
    <t>phạm đức anh</t>
  </si>
  <si>
    <t>Phạm Đức Anh Đức</t>
  </si>
  <si>
    <t>Ph¹m §øc Anh</t>
  </si>
  <si>
    <t>Ph¹m §øc Anh §øc</t>
  </si>
  <si>
    <t>110800</t>
  </si>
  <si>
    <t>XÃ THUẬN HÒA, HÀM THUẬN BẮC, BÌNH THUẬN</t>
  </si>
  <si>
    <t>02050221</t>
  </si>
  <si>
    <t>0962059074</t>
  </si>
  <si>
    <t>pduc438@gmail.com</t>
  </si>
  <si>
    <t>DIAMONDIJO@GMAIL.COM</t>
  </si>
  <si>
    <t>B1/12A, ẤP 2, XÃ LÊ MINH XUÂN, HUYỆN BÌNH CHÁNH, THÀNH PHỐ HỒ CHÍ MINH</t>
  </si>
  <si>
    <t xml:space="preserve">85509  </t>
  </si>
  <si>
    <t>SPKV2.0250</t>
  </si>
  <si>
    <t>Thái Thị</t>
  </si>
  <si>
    <t>Giác</t>
  </si>
  <si>
    <t>02/04/2000</t>
  </si>
  <si>
    <t>215496682</t>
  </si>
  <si>
    <t>V2.7580101.0113</t>
  </si>
  <si>
    <t>thái thị</t>
  </si>
  <si>
    <t>giác</t>
  </si>
  <si>
    <t>Thái Thị Giác</t>
  </si>
  <si>
    <t>Th¸i ThÞ</t>
  </si>
  <si>
    <t>Gi¸c</t>
  </si>
  <si>
    <t>Th¸i ThÞ Gi¸c</t>
  </si>
  <si>
    <t>020400</t>
  </si>
  <si>
    <t>37011174</t>
  </si>
  <si>
    <t>01697987013</t>
  </si>
  <si>
    <t>thaithigiac1234@gmail.com</t>
  </si>
  <si>
    <t>Thái Hà Mỹ, thôn Ngãi An, Cát Khánh, Phù Cát, Bình Định</t>
  </si>
  <si>
    <t xml:space="preserve">87535  </t>
  </si>
  <si>
    <t>SPKV2.0251</t>
  </si>
  <si>
    <t>Nguyễn Trần Thu</t>
  </si>
  <si>
    <t>15/03/2000</t>
  </si>
  <si>
    <t>034300011699</t>
  </si>
  <si>
    <t>V2.7580101.0068</t>
  </si>
  <si>
    <t>nguyễn trần thu</t>
  </si>
  <si>
    <t>Nguyễn Trần Thu Hà</t>
  </si>
  <si>
    <t>NguyÔn TrÇn Thu</t>
  </si>
  <si>
    <t>NguyÔn TrÇn Thu Hµ</t>
  </si>
  <si>
    <t>150300</t>
  </si>
  <si>
    <t>Thái Bình</t>
  </si>
  <si>
    <t>44004617</t>
  </si>
  <si>
    <t>0961802966</t>
  </si>
  <si>
    <t>ntthuha153@gmail.com</t>
  </si>
  <si>
    <t>151/ đường Lý Thường Kiệt/ kp Thắng Lợi 2/ phường Dĩ An/ thị xã Dĩ An/ tỉnh Bình Dương</t>
  </si>
  <si>
    <t xml:space="preserve">85859  </t>
  </si>
  <si>
    <t>SPKV2.0252</t>
  </si>
  <si>
    <t>Phạm Đức</t>
  </si>
  <si>
    <t>Hải</t>
  </si>
  <si>
    <t>272812636</t>
  </si>
  <si>
    <t>0000077</t>
  </si>
  <si>
    <t>V2.7580101.0077</t>
  </si>
  <si>
    <t>PHẠM ĐỨC</t>
  </si>
  <si>
    <t>HẢI</t>
  </si>
  <si>
    <t>phạm đức</t>
  </si>
  <si>
    <t>hải</t>
  </si>
  <si>
    <t>Phạm Đức Hải</t>
  </si>
  <si>
    <t>Ph¹m §øc</t>
  </si>
  <si>
    <t>H¶i</t>
  </si>
  <si>
    <t>Ph¹m §øc H¶i</t>
  </si>
  <si>
    <t>48022567</t>
  </si>
  <si>
    <t>01669930663</t>
  </si>
  <si>
    <t>haiipham1@gmail.com</t>
  </si>
  <si>
    <t>haijpham1@gmail.com</t>
  </si>
  <si>
    <t>57/7, tổ 6, Phương Mai 3, Phú Lâm, Tân Phú, Đồng Nai</t>
  </si>
  <si>
    <t xml:space="preserve">85109  </t>
  </si>
  <si>
    <t>SPKV2.0253</t>
  </si>
  <si>
    <t>Quách Nguyên</t>
  </si>
  <si>
    <t>026086990</t>
  </si>
  <si>
    <t>V2.7580101.0121</t>
  </si>
  <si>
    <t>quách nguyên</t>
  </si>
  <si>
    <t>Quách Nguyên Hân</t>
  </si>
  <si>
    <t>Qu¸ch Nguyªn</t>
  </si>
  <si>
    <t>Qu¸ch Nguyªn H©n</t>
  </si>
  <si>
    <t>HCM</t>
  </si>
  <si>
    <t>02049121</t>
  </si>
  <si>
    <t>01652498657</t>
  </si>
  <si>
    <t>quachnguyenhan@gmail.com</t>
  </si>
  <si>
    <t>55/11/16 Đ. Phú Châu P. Tam Bình Q.Thủ Đức TPHCM</t>
  </si>
  <si>
    <t xml:space="preserve">88060  </t>
  </si>
  <si>
    <t>SPKV2.0254</t>
  </si>
  <si>
    <t>Nguyễn Văn Hiệp</t>
  </si>
  <si>
    <t>Hiệp</t>
  </si>
  <si>
    <t>241800809</t>
  </si>
  <si>
    <t>V2.7580101.0122</t>
  </si>
  <si>
    <t>nguyễn văn hiệp</t>
  </si>
  <si>
    <t>hiệp</t>
  </si>
  <si>
    <t>Nguyễn Văn Hiệp Hiệp</t>
  </si>
  <si>
    <t>NguyÔn V¨n HiÖp</t>
  </si>
  <si>
    <t>HiÖp</t>
  </si>
  <si>
    <t>NguyÔn V¨n HiÖp HiÖp</t>
  </si>
  <si>
    <t>xã cưsuê, huyện cưmgar, tỉnh Đăklăk</t>
  </si>
  <si>
    <t>40005216</t>
  </si>
  <si>
    <t>0968378525</t>
  </si>
  <si>
    <t>hiepnguyenvan.222000@gmail.com</t>
  </si>
  <si>
    <t>142 buôn sútmđưng,cưsuê,cưmgar, đăklăk</t>
  </si>
  <si>
    <t xml:space="preserve">88100  </t>
  </si>
  <si>
    <t>SPKV2.0255</t>
  </si>
  <si>
    <t>Bùi Sơn</t>
  </si>
  <si>
    <t>Hoàng</t>
  </si>
  <si>
    <t>20/06/2000</t>
  </si>
  <si>
    <t>221506079</t>
  </si>
  <si>
    <t>0000032</t>
  </si>
  <si>
    <t>V2.7580101.0032</t>
  </si>
  <si>
    <t>Bùi sơn</t>
  </si>
  <si>
    <t>bùi sơn</t>
  </si>
  <si>
    <t>hoàng</t>
  </si>
  <si>
    <t>Bùi Sơn Hoàng</t>
  </si>
  <si>
    <t>Bïi S¬n</t>
  </si>
  <si>
    <t>Hoµng</t>
  </si>
  <si>
    <t>Bïi S¬n Hoµng</t>
  </si>
  <si>
    <t>200600</t>
  </si>
  <si>
    <t>Phú yên</t>
  </si>
  <si>
    <t>39004824</t>
  </si>
  <si>
    <t>01664520967</t>
  </si>
  <si>
    <t>hoangbui01664520967@gmail.com</t>
  </si>
  <si>
    <t>Vĩnh xuân hòa tân đông đông hòa phú yên</t>
  </si>
  <si>
    <t xml:space="preserve">85864  </t>
  </si>
  <si>
    <t>SPKV2.0256</t>
  </si>
  <si>
    <t>Võ Kế</t>
  </si>
  <si>
    <t>212839181</t>
  </si>
  <si>
    <t>V2.7580101.0112</t>
  </si>
  <si>
    <t>VÕ KẾ</t>
  </si>
  <si>
    <t>HOÀNG</t>
  </si>
  <si>
    <t>võ kế</t>
  </si>
  <si>
    <t>Võ Kế Hoàng</t>
  </si>
  <si>
    <t>Vâ KÕ</t>
  </si>
  <si>
    <t>Vâ KÕ Hoµng</t>
  </si>
  <si>
    <t>35007172</t>
  </si>
  <si>
    <t>0988229781</t>
  </si>
  <si>
    <t>hoangvo0988229781@gmail.com</t>
  </si>
  <si>
    <t>đội 14 thôn hiệp phổ tây, xã hành trung, huyện nghĩa hành, tỉnh quảng ngãi</t>
  </si>
  <si>
    <t xml:space="preserve">87489  </t>
  </si>
  <si>
    <t>SPKV2.0257</t>
  </si>
  <si>
    <t>Đàng Nữ Hoàng</t>
  </si>
  <si>
    <t>Hôn</t>
  </si>
  <si>
    <t>16/06/2000</t>
  </si>
  <si>
    <t>264528562</t>
  </si>
  <si>
    <t>V2.7580101.0018</t>
  </si>
  <si>
    <t>đàng nữ hoàng</t>
  </si>
  <si>
    <t>hôn</t>
  </si>
  <si>
    <t>Đàng Nữ Hoàng Hôn</t>
  </si>
  <si>
    <t>§µng N÷ Hoµng</t>
  </si>
  <si>
    <t>H«n</t>
  </si>
  <si>
    <t>§µng N÷ Hoµng H«n</t>
  </si>
  <si>
    <t>160600</t>
  </si>
  <si>
    <t>45003818</t>
  </si>
  <si>
    <t>0908683850</t>
  </si>
  <si>
    <t>dnhoanghon1606@gmail.com</t>
  </si>
  <si>
    <t>KP Mỹ Nghiệp TT.Phước Dân,Ninh Phước,Ninh Thuận</t>
  </si>
  <si>
    <t xml:space="preserve">89827  </t>
  </si>
  <si>
    <t>SPKV2.0258</t>
  </si>
  <si>
    <t>026007204</t>
  </si>
  <si>
    <t>V2.7580101.0021</t>
  </si>
  <si>
    <t>Nguyễn Thị Thanh Huyền</t>
  </si>
  <si>
    <t>NguyÔn ThÞ Thanh HuyÒn</t>
  </si>
  <si>
    <t>phường 10 quận 8 Tp Hồ Chí Minh</t>
  </si>
  <si>
    <t>02012137</t>
  </si>
  <si>
    <t>0909596586</t>
  </si>
  <si>
    <t>nguyenhuubinhsg@gmail.com</t>
  </si>
  <si>
    <t>792/850c ba đình f10 q8 hcm</t>
  </si>
  <si>
    <t xml:space="preserve">81627  </t>
  </si>
  <si>
    <t>SPKV2.0259</t>
  </si>
  <si>
    <t>Ngô Dương Quốc</t>
  </si>
  <si>
    <t>Khánh</t>
  </si>
  <si>
    <t>25/02/2000</t>
  </si>
  <si>
    <t>261477878</t>
  </si>
  <si>
    <t>V2.7580101.0038</t>
  </si>
  <si>
    <t>ngô dương quốc</t>
  </si>
  <si>
    <t>khánh</t>
  </si>
  <si>
    <t>Ngô Dương Quốc Khánh</t>
  </si>
  <si>
    <t>Ng« D­¬ng Quèc</t>
  </si>
  <si>
    <t>Kh¸nh</t>
  </si>
  <si>
    <t>Ng« D­¬ng Quèc Kh¸nh</t>
  </si>
  <si>
    <t>250200</t>
  </si>
  <si>
    <t>Huyện Hàm Thuận Nam</t>
  </si>
  <si>
    <t>47000305</t>
  </si>
  <si>
    <t>0926825327</t>
  </si>
  <si>
    <t>ngoduongquockhanh@gmail.com</t>
  </si>
  <si>
    <t>43, Hàm Mỹ, Hàm Thuận Nam</t>
  </si>
  <si>
    <t xml:space="preserve">82946  </t>
  </si>
  <si>
    <t>SPKV2.0260</t>
  </si>
  <si>
    <t>Lâm Vĩ</t>
  </si>
  <si>
    <t>Kiên</t>
  </si>
  <si>
    <t>13/09/2000</t>
  </si>
  <si>
    <t>025931775</t>
  </si>
  <si>
    <t>V2.7580101.0159</t>
  </si>
  <si>
    <t>LÂM VĨ</t>
  </si>
  <si>
    <t>KIÊN</t>
  </si>
  <si>
    <t>lâm vĩ</t>
  </si>
  <si>
    <t>kiên</t>
  </si>
  <si>
    <t>Lâm Vĩ Kiên</t>
  </si>
  <si>
    <t>L©m VÜ</t>
  </si>
  <si>
    <t>Kiªn</t>
  </si>
  <si>
    <t>L©m VÜ Kiªn</t>
  </si>
  <si>
    <t>130900</t>
  </si>
  <si>
    <t>02010043</t>
  </si>
  <si>
    <t>0120 848 1459</t>
  </si>
  <si>
    <t>lamvikien113@gmail.com</t>
  </si>
  <si>
    <t>27/8 Nguyễn Thái Bình q1. TP,HCM</t>
  </si>
  <si>
    <t xml:space="preserve">90604  </t>
  </si>
  <si>
    <t>SPKV2.0261</t>
  </si>
  <si>
    <t>Ninh Anh</t>
  </si>
  <si>
    <t>27/01/2000</t>
  </si>
  <si>
    <t>281212444</t>
  </si>
  <si>
    <t>V2.7580101.0057</t>
  </si>
  <si>
    <t>ninh anh</t>
  </si>
  <si>
    <t>Ninh Anh Kiệt</t>
  </si>
  <si>
    <t>Ninh Anh KiÖt</t>
  </si>
  <si>
    <t>270100</t>
  </si>
  <si>
    <t>44000636</t>
  </si>
  <si>
    <t>01247603958</t>
  </si>
  <si>
    <t>ninhanhkiet27@gmail.com</t>
  </si>
  <si>
    <t>Trường THPT Võ Minh Đức</t>
  </si>
  <si>
    <t xml:space="preserve">84620  </t>
  </si>
  <si>
    <t>SPKV2.0262</t>
  </si>
  <si>
    <t>Vũ Quốc</t>
  </si>
  <si>
    <t>Kỳ</t>
  </si>
  <si>
    <t>27/10/2000</t>
  </si>
  <si>
    <t>272765882</t>
  </si>
  <si>
    <t>V2.7580101.0124</t>
  </si>
  <si>
    <t>vũ quốc</t>
  </si>
  <si>
    <t>kỳ</t>
  </si>
  <si>
    <t>Vũ Quốc Kỳ</t>
  </si>
  <si>
    <t>Vò Quèc</t>
  </si>
  <si>
    <t>Kú</t>
  </si>
  <si>
    <t>Vò Quèc Kú</t>
  </si>
  <si>
    <t>271000</t>
  </si>
  <si>
    <t>48008197</t>
  </si>
  <si>
    <t>0947704672</t>
  </si>
  <si>
    <t>vqky1310@gmail.com</t>
  </si>
  <si>
    <t>kyqueensonetic0804@gmail.com</t>
  </si>
  <si>
    <t>D440, Tổ 7, Khu phố 4, Phường Long Bình, TP. Biên Hòa, Đồng Nai</t>
  </si>
  <si>
    <t xml:space="preserve">88132  </t>
  </si>
  <si>
    <t>SPKV2.0263</t>
  </si>
  <si>
    <t>Lam</t>
  </si>
  <si>
    <t>24/08/1999</t>
  </si>
  <si>
    <t>221431260</t>
  </si>
  <si>
    <t>0000045</t>
  </si>
  <si>
    <t>V2.7580101.0045</t>
  </si>
  <si>
    <t>lam</t>
  </si>
  <si>
    <t>Lê Thị Thanh Lam</t>
  </si>
  <si>
    <t>Lª ThÞ Thanh Lam</t>
  </si>
  <si>
    <t>240899</t>
  </si>
  <si>
    <t>39010582</t>
  </si>
  <si>
    <t>0969916923</t>
  </si>
  <si>
    <t>lamle240899@gmail.com</t>
  </si>
  <si>
    <t>Khu phố 1, Thị Trấn Hòa Vinh, Huyện Đông Hòa, Tỉnh Phú Yên</t>
  </si>
  <si>
    <t xml:space="preserve">83403  </t>
  </si>
  <si>
    <t>SPKV2.0264</t>
  </si>
  <si>
    <t>Nguyễn Đặng Tiểu</t>
  </si>
  <si>
    <t>312400566</t>
  </si>
  <si>
    <t>V2.7580101.0074</t>
  </si>
  <si>
    <t>nguyễn đặng tiểu</t>
  </si>
  <si>
    <t>Nguyễn Đặng Tiểu Lam</t>
  </si>
  <si>
    <t>NguyÔn §Æng TiÓu</t>
  </si>
  <si>
    <t>NguyÔn §Æng TiÓu Lam</t>
  </si>
  <si>
    <t>53012425</t>
  </si>
  <si>
    <t>01674750799</t>
  </si>
  <si>
    <t>lamnguyen0063@gmail.com</t>
  </si>
  <si>
    <t>90 Lê Lợi khu phố 2 phường 1</t>
  </si>
  <si>
    <t xml:space="preserve">85013  </t>
  </si>
  <si>
    <t>SPKV2.0265</t>
  </si>
  <si>
    <t>Huỳnh Hữu</t>
  </si>
  <si>
    <t>03/11/2000</t>
  </si>
  <si>
    <t>264541655</t>
  </si>
  <si>
    <t>V2.7580101.0039</t>
  </si>
  <si>
    <t>huỳnh hữu</t>
  </si>
  <si>
    <t>Huỳnh Hữu Lâm</t>
  </si>
  <si>
    <t>Huúnh H÷u</t>
  </si>
  <si>
    <t>Huúnh H÷u L©m</t>
  </si>
  <si>
    <t>031100</t>
  </si>
  <si>
    <t>45004714</t>
  </si>
  <si>
    <t>01882332322</t>
  </si>
  <si>
    <t>huynhhuulam.12b9.cvant@gmail.com</t>
  </si>
  <si>
    <t>huynhhuulac2017@gmail.com</t>
  </si>
  <si>
    <t>Thôn Hòa Thạnh, xã An Hải, huyện Ninh Phước, tỉnh Ninh Thuận</t>
  </si>
  <si>
    <t xml:space="preserve">83066  </t>
  </si>
  <si>
    <t>SPKV2.0266</t>
  </si>
  <si>
    <t>Lộc</t>
  </si>
  <si>
    <t>321713162</t>
  </si>
  <si>
    <t>V2.7580101.0033</t>
  </si>
  <si>
    <t>lộc</t>
  </si>
  <si>
    <t>Nguyễn Thành Lộc</t>
  </si>
  <si>
    <t>Léc</t>
  </si>
  <si>
    <t>NguyÔn Thµnh Léc</t>
  </si>
  <si>
    <t>Giong trom</t>
  </si>
  <si>
    <t>Huyện Giồng Trôm</t>
  </si>
  <si>
    <t>56009509</t>
  </si>
  <si>
    <t>01647413241</t>
  </si>
  <si>
    <t>meninguyen9@gmail.com</t>
  </si>
  <si>
    <t>kimtrang8589@gmail.com</t>
  </si>
  <si>
    <t>số 435, khu phố 2, thị trấn Giông Trôm</t>
  </si>
  <si>
    <t xml:space="preserve">82573  </t>
  </si>
  <si>
    <t>SPKV2.0267</t>
  </si>
  <si>
    <t>Nguyễn Tuyết</t>
  </si>
  <si>
    <t>30/12/2000</t>
  </si>
  <si>
    <t>272703063</t>
  </si>
  <si>
    <t>V2.7580101.0095</t>
  </si>
  <si>
    <t>NGUYỄN TUYẾT</t>
  </si>
  <si>
    <t>nguyễn tuyết</t>
  </si>
  <si>
    <t>Nguyễn Tuyết Mai</t>
  </si>
  <si>
    <t>NguyÔn TuyÕt</t>
  </si>
  <si>
    <t>NguyÔn TuyÕt Mai</t>
  </si>
  <si>
    <t>301200</t>
  </si>
  <si>
    <t>Thị trấn Long Thành, Long Thành, Đồng Nai</t>
  </si>
  <si>
    <t>Huyện Nhơn Trạch</t>
  </si>
  <si>
    <t>48014611</t>
  </si>
  <si>
    <t>01689843603</t>
  </si>
  <si>
    <t>ntmai122000@gmail.com</t>
  </si>
  <si>
    <t>nguyendiepmai09112017@gmail.com</t>
  </si>
  <si>
    <t>Số 17, Đường Kim Đồng, Ấp Bình Phú, Xã Long Tân, Huyện Nhơn Trạch, Tỉnh Đồng Nai</t>
  </si>
  <si>
    <t xml:space="preserve">86231  </t>
  </si>
  <si>
    <t>SPKV2.0268</t>
  </si>
  <si>
    <t>Phan Thị Ngọc</t>
  </si>
  <si>
    <t>079300009381</t>
  </si>
  <si>
    <t>0000147</t>
  </si>
  <si>
    <t>V2.7580101.0147</t>
  </si>
  <si>
    <t>0003 - Khu A3</t>
  </si>
  <si>
    <t>02.0003</t>
  </si>
  <si>
    <t>A3.403</t>
  </si>
  <si>
    <t>phan thị ngọc</t>
  </si>
  <si>
    <t>Phan Thị Ngọc Mai</t>
  </si>
  <si>
    <t>Phan ThÞ Ngäc</t>
  </si>
  <si>
    <t>Phan ThÞ Ngäc Mai</t>
  </si>
  <si>
    <t>02049254</t>
  </si>
  <si>
    <t>0908344813</t>
  </si>
  <si>
    <t>extraexorcist145@gmail.com</t>
  </si>
  <si>
    <t>49C2,đường Bình Chiểu, phường Bình Chiểu,khu phố 3,quận Thủ Đức</t>
  </si>
  <si>
    <t xml:space="preserve">89541  </t>
  </si>
  <si>
    <t>SPKV2.0269</t>
  </si>
  <si>
    <t>0000146</t>
  </si>
  <si>
    <t>V2.7210403.0146</t>
  </si>
  <si>
    <t xml:space="preserve">89371  </t>
  </si>
  <si>
    <t>SPKV2.0270</t>
  </si>
  <si>
    <t>V2.7210403.0092</t>
  </si>
  <si>
    <t xml:space="preserve">85839  </t>
  </si>
  <si>
    <t>SPKV2.0271</t>
  </si>
  <si>
    <t>Nguyễn Hải</t>
  </si>
  <si>
    <t>15/12/2000</t>
  </si>
  <si>
    <t>312503336</t>
  </si>
  <si>
    <t>V2.7580101.0010</t>
  </si>
  <si>
    <t>nguyễn hải</t>
  </si>
  <si>
    <t>Nguyễn Hải My</t>
  </si>
  <si>
    <t>NguyÔn H¶i</t>
  </si>
  <si>
    <t>NguyÔn H¶i My</t>
  </si>
  <si>
    <t>151200</t>
  </si>
  <si>
    <t>02061461</t>
  </si>
  <si>
    <t>01299541079</t>
  </si>
  <si>
    <t>mynguyen15122000@gmail.com</t>
  </si>
  <si>
    <t>thayduc83@gmail.com</t>
  </si>
  <si>
    <t>Trường THPT Nhân Việt, 39-41 Đoàn Hồng Phước, Hòa Thạnh, Tân Phú, TP HCM</t>
  </si>
  <si>
    <t xml:space="preserve">79856  </t>
  </si>
  <si>
    <t>SPKV2.0272</t>
  </si>
  <si>
    <t>272665855</t>
  </si>
  <si>
    <t>V2.7580101.0154</t>
  </si>
  <si>
    <t>nam</t>
  </si>
  <si>
    <t>Nguyễn Thanh Nam</t>
  </si>
  <si>
    <t>NguyÔn Thanh Nam</t>
  </si>
  <si>
    <t>48025952</t>
  </si>
  <si>
    <t>01695182740</t>
  </si>
  <si>
    <t>nam11062000@gmail.com</t>
  </si>
  <si>
    <t>Âp 1  Xuân Đường- Cẩm Mỹ - Đồng Na</t>
  </si>
  <si>
    <t xml:space="preserve">90055  </t>
  </si>
  <si>
    <t>SPKV2.0273</t>
  </si>
  <si>
    <t>Nguyễn Phương</t>
  </si>
  <si>
    <t>21/08/2000</t>
  </si>
  <si>
    <t>272852358</t>
  </si>
  <si>
    <t>V2.7580101.0075</t>
  </si>
  <si>
    <t>NGUYỄN PHƯƠNG</t>
  </si>
  <si>
    <t>NAM</t>
  </si>
  <si>
    <t>nguyễn phương</t>
  </si>
  <si>
    <t>Nguyễn Phương Nam</t>
  </si>
  <si>
    <t>NguyÔn Ph­¬ng</t>
  </si>
  <si>
    <t>NguyÔn Ph­¬ng Nam</t>
  </si>
  <si>
    <t>210800</t>
  </si>
  <si>
    <t>48021884</t>
  </si>
  <si>
    <t>01285161075</t>
  </si>
  <si>
    <t>nguyennam.210800@gmail.com</t>
  </si>
  <si>
    <t>số nhà 951/2A tổ 3 khu 8 thị trấn Tân Phú huyện Tân Phú tỉnh Đổng Nai</t>
  </si>
  <si>
    <t xml:space="preserve">85026  </t>
  </si>
  <si>
    <t>SPKV2.0274</t>
  </si>
  <si>
    <t>Phan Việt Nhật</t>
  </si>
  <si>
    <t>28/01/2000</t>
  </si>
  <si>
    <t>321707356</t>
  </si>
  <si>
    <t>V2.7580101.0144</t>
  </si>
  <si>
    <t>phan việt nhật</t>
  </si>
  <si>
    <t>Phan Việt Nhật Nam</t>
  </si>
  <si>
    <t>Phan ViÖt NhËt</t>
  </si>
  <si>
    <t>Phan ViÖt NhËt Nam</t>
  </si>
  <si>
    <t>280100</t>
  </si>
  <si>
    <t>huyện Ba Tri, tỉnh Bến Tre</t>
  </si>
  <si>
    <t>Huyện Ba Tri</t>
  </si>
  <si>
    <t>01274592593</t>
  </si>
  <si>
    <t>kimchi.k4@gmail.com</t>
  </si>
  <si>
    <t>105 An Quới, xã An Bình Tây, huyện Ba Tri, tỉnh Bến Tre</t>
  </si>
  <si>
    <t xml:space="preserve">89090  </t>
  </si>
  <si>
    <t>SPKV2.0275</t>
  </si>
  <si>
    <t>Vũ Thành</t>
  </si>
  <si>
    <t>09/05/2000</t>
  </si>
  <si>
    <t>261562464</t>
  </si>
  <si>
    <t>0000073</t>
  </si>
  <si>
    <t>V2.7580101.0073</t>
  </si>
  <si>
    <t>vũ thành</t>
  </si>
  <si>
    <t>Vũ Thành Nam</t>
  </si>
  <si>
    <t>Vò Thµnh</t>
  </si>
  <si>
    <t>Vò Thµnh Nam</t>
  </si>
  <si>
    <t>090500</t>
  </si>
  <si>
    <t>48023135</t>
  </si>
  <si>
    <t>0969647221</t>
  </si>
  <si>
    <t>vuthanhnam230516@gmail.com</t>
  </si>
  <si>
    <t>vuthanhnam.999@gmail.com</t>
  </si>
  <si>
    <t>391, tổ 5, thôn 6, xã Đa Kai, huyện Đức Linh, tỉnh Bình Thuận</t>
  </si>
  <si>
    <t xml:space="preserve">85002  </t>
  </si>
  <si>
    <t>SPKV2.0276</t>
  </si>
  <si>
    <t>V2.7210403.0104</t>
  </si>
  <si>
    <t xml:space="preserve">86404  </t>
  </si>
  <si>
    <t>SPKV2.0277</t>
  </si>
  <si>
    <t>Cao</t>
  </si>
  <si>
    <t>272902422</t>
  </si>
  <si>
    <t>V2.7580101.0071</t>
  </si>
  <si>
    <t>cao</t>
  </si>
  <si>
    <t>Cao Nguyên</t>
  </si>
  <si>
    <t>Cao Nguyªn</t>
  </si>
  <si>
    <t>dong nai</t>
  </si>
  <si>
    <t>48021906</t>
  </si>
  <si>
    <t>01675227689</t>
  </si>
  <si>
    <t>truonghuong75@gmail.com.vn</t>
  </si>
  <si>
    <t>so nha 862/18 to 5 khu 8 thi tran tan phu huyen tan phu tinh dong nai</t>
  </si>
  <si>
    <t xml:space="preserve">85015  </t>
  </si>
  <si>
    <t>SPKV2.0278</t>
  </si>
  <si>
    <t>Trần Nhựt</t>
  </si>
  <si>
    <t>312423308</t>
  </si>
  <si>
    <t>V2.7580101.0089</t>
  </si>
  <si>
    <t>TRẦN NHỰT</t>
  </si>
  <si>
    <t>NGUYÊN</t>
  </si>
  <si>
    <t>trần nhựt</t>
  </si>
  <si>
    <t>Trần Nhựt Nguyên</t>
  </si>
  <si>
    <t>TrÇn Nhùt</t>
  </si>
  <si>
    <t>TrÇn Nhùt Nguyªn</t>
  </si>
  <si>
    <t>Huyện Chợ Gạo tỉnh Tiền Giang</t>
  </si>
  <si>
    <t>53010176</t>
  </si>
  <si>
    <t>01673177696</t>
  </si>
  <si>
    <t>trannhutnguyen.sixteen@gmail.com</t>
  </si>
  <si>
    <t>THPT CHỢ GẠO</t>
  </si>
  <si>
    <t xml:space="preserve">85739  </t>
  </si>
  <si>
    <t>SPKV2.0279</t>
  </si>
  <si>
    <t>V2.7210403.0161</t>
  </si>
  <si>
    <t xml:space="preserve">90776  </t>
  </si>
  <si>
    <t>SPKV2.0280</t>
  </si>
  <si>
    <t>Võ Yến</t>
  </si>
  <si>
    <t>312434235</t>
  </si>
  <si>
    <t>V2.7210403.0111</t>
  </si>
  <si>
    <t>võ yến</t>
  </si>
  <si>
    <t>Võ Yến Nhi</t>
  </si>
  <si>
    <t>Vâ YÕn</t>
  </si>
  <si>
    <t>Vâ YÕn Nhi</t>
  </si>
  <si>
    <t>Vĩnh Long</t>
  </si>
  <si>
    <t>53000282</t>
  </si>
  <si>
    <t>01676726544</t>
  </si>
  <si>
    <t>voyennhi0107@gmail.com</t>
  </si>
  <si>
    <t>anhba381@gmail.com</t>
  </si>
  <si>
    <t>466/Tổ9 Ấp2 An Hữu. Cái Bè. Tiền Giang</t>
  </si>
  <si>
    <t xml:space="preserve">87479  </t>
  </si>
  <si>
    <t>SPKV2.0281</t>
  </si>
  <si>
    <t>Đặng Phạm Trang</t>
  </si>
  <si>
    <t>312456189</t>
  </si>
  <si>
    <t>V2.7580101.0156</t>
  </si>
  <si>
    <t>đặng phạm trang</t>
  </si>
  <si>
    <t>Đặng Phạm Trang Nhi</t>
  </si>
  <si>
    <t>§Æng Ph¹m Trang</t>
  </si>
  <si>
    <t>§Æng Ph¹m Trang Nhi</t>
  </si>
  <si>
    <t>53011479</t>
  </si>
  <si>
    <t>01685316656</t>
  </si>
  <si>
    <t>nhitrang724@gmail.com</t>
  </si>
  <si>
    <t>conkhung612@gmail.com</t>
  </si>
  <si>
    <t>THCS Thạnh Trị</t>
  </si>
  <si>
    <t xml:space="preserve">90259  </t>
  </si>
  <si>
    <t>SPKV2.0282</t>
  </si>
  <si>
    <t>Đỗ Thị Quỳnh</t>
  </si>
  <si>
    <t>261572218</t>
  </si>
  <si>
    <t>V2.7580101.0060</t>
  </si>
  <si>
    <t>đỗ thị quỳnh</t>
  </si>
  <si>
    <t>Đỗ Thị Quỳnh Như</t>
  </si>
  <si>
    <t>§ç ThÞ Quúnh</t>
  </si>
  <si>
    <t>§ç ThÞ Quúnh Nh­</t>
  </si>
  <si>
    <t>47000506</t>
  </si>
  <si>
    <t>0949330827</t>
  </si>
  <si>
    <t>quynhnhu10318@gmail.com</t>
  </si>
  <si>
    <t>Xã Hàm Thắng-HTB-Bình Thuận</t>
  </si>
  <si>
    <t xml:space="preserve">84901  </t>
  </si>
  <si>
    <t>SPKV2.0283</t>
  </si>
  <si>
    <t>Nguyễn Quỳnh</t>
  </si>
  <si>
    <t>01/12/2000</t>
  </si>
  <si>
    <t>321763038</t>
  </si>
  <si>
    <t>0000153</t>
  </si>
  <si>
    <t>V2.7580101.0153</t>
  </si>
  <si>
    <t>nguyễn quỳnh</t>
  </si>
  <si>
    <t>Nguyễn Quỳnh Như</t>
  </si>
  <si>
    <t>NguyÔn Quúnh</t>
  </si>
  <si>
    <t>NguyÔn Quúnh Nh­</t>
  </si>
  <si>
    <t>011200</t>
  </si>
  <si>
    <t>Bến Tre</t>
  </si>
  <si>
    <t>Huyện Mỏ Cày Bắc</t>
  </si>
  <si>
    <t>56002574</t>
  </si>
  <si>
    <t>01678310292</t>
  </si>
  <si>
    <t>luutinh112000@gmail.com</t>
  </si>
  <si>
    <t>số nhà 23, xã Thanh Tân, huyện Mỏ Cày Bắc, tỉnh Bến Tre</t>
  </si>
  <si>
    <t xml:space="preserve">90009  </t>
  </si>
  <si>
    <t>SPKV2.0284</t>
  </si>
  <si>
    <t>Phú</t>
  </si>
  <si>
    <t>321763701</t>
  </si>
  <si>
    <t>V2.7580101.0151</t>
  </si>
  <si>
    <t>phú</t>
  </si>
  <si>
    <t>Trần Văn Phú</t>
  </si>
  <si>
    <t>Phó</t>
  </si>
  <si>
    <t>TrÇn V¨n Phó</t>
  </si>
  <si>
    <t>tp Bến tre</t>
  </si>
  <si>
    <t>56002585</t>
  </si>
  <si>
    <t>01635431017</t>
  </si>
  <si>
    <t>tranvanphu17022000@gmail.com</t>
  </si>
  <si>
    <t>tranthihongvan2808@gmail.com</t>
  </si>
  <si>
    <t>232/2 hưng phú , phường 8, quận 8 , tp hcm</t>
  </si>
  <si>
    <t xml:space="preserve">89733  </t>
  </si>
  <si>
    <t>SPKV2.0285</t>
  </si>
  <si>
    <t>Trần Xuân</t>
  </si>
  <si>
    <t>312430535</t>
  </si>
  <si>
    <t>V2.7580101.0035</t>
  </si>
  <si>
    <t>trần xuân</t>
  </si>
  <si>
    <t>Trần Xuân Phương</t>
  </si>
  <si>
    <t>TrÇn Xu©n</t>
  </si>
  <si>
    <t>TrÇn Xu©n Ph­¬ng</t>
  </si>
  <si>
    <t>53008113</t>
  </si>
  <si>
    <t>0983759524</t>
  </si>
  <si>
    <t>tranxuanphuong1710@gmail.com</t>
  </si>
  <si>
    <t>số 8 Bis, Hùng Vương, thành phố Mỹ Tho, Tiền Giang</t>
  </si>
  <si>
    <t xml:space="preserve">85887  </t>
  </si>
  <si>
    <t>SPKV2.0286</t>
  </si>
  <si>
    <t>Nguyễn Ngọc Yến</t>
  </si>
  <si>
    <t>312398769</t>
  </si>
  <si>
    <t>V2.7580101.0066</t>
  </si>
  <si>
    <t>NGUYỄN NGỌC YẾN</t>
  </si>
  <si>
    <t>PHƯƠNG</t>
  </si>
  <si>
    <t>nguyễn ngọc yến</t>
  </si>
  <si>
    <t>Nguyễn Ngọc Yến Phương</t>
  </si>
  <si>
    <t>NguyÔn Ngäc YÕn</t>
  </si>
  <si>
    <t>NguyÔn Ngäc YÕn Ph­¬ng</t>
  </si>
  <si>
    <t>xã Long Chánh, thị xã Gò Công, tỉnh Tiền Giang</t>
  </si>
  <si>
    <t>53012640</t>
  </si>
  <si>
    <t>0911496898</t>
  </si>
  <si>
    <t>baoyen044@gmail.com</t>
  </si>
  <si>
    <t>yenphuongg0701@gmail.com</t>
  </si>
  <si>
    <t xml:space="preserve">84926  </t>
  </si>
  <si>
    <t>SPKV2.0287</t>
  </si>
  <si>
    <t>05/06/2000</t>
  </si>
  <si>
    <t>026067052</t>
  </si>
  <si>
    <t>V2.7580101.0158</t>
  </si>
  <si>
    <t>050600</t>
  </si>
  <si>
    <t>19</t>
  </si>
  <si>
    <t>Quận Bình Tân</t>
  </si>
  <si>
    <t>02064067</t>
  </si>
  <si>
    <t>0919463158</t>
  </si>
  <si>
    <t>thanhphuongnguyen.0506@gmail.com</t>
  </si>
  <si>
    <t>số 11</t>
  </si>
  <si>
    <t xml:space="preserve">90355  </t>
  </si>
  <si>
    <t>SPKV2.0288</t>
  </si>
  <si>
    <t>Võ Thị Mỹ</t>
  </si>
  <si>
    <t>12/06/2000</t>
  </si>
  <si>
    <t>331857649</t>
  </si>
  <si>
    <t>0000128</t>
  </si>
  <si>
    <t>V2.7580101.0128</t>
  </si>
  <si>
    <t>Võ Thị</t>
  </si>
  <si>
    <t>Mỹ Phước</t>
  </si>
  <si>
    <t>võ thị mỹ</t>
  </si>
  <si>
    <t>Võ Thị Mỹ Phước</t>
  </si>
  <si>
    <t>Vâ ThÞ Mü</t>
  </si>
  <si>
    <t>Vâ ThÞ Mü Ph­íc</t>
  </si>
  <si>
    <t>120600</t>
  </si>
  <si>
    <t>BVĐK Vĩnh Long</t>
  </si>
  <si>
    <t>57000590</t>
  </si>
  <si>
    <t>01658343312</t>
  </si>
  <si>
    <t>phuocvomk2017@gmail.com</t>
  </si>
  <si>
    <t>115a Ấp Tân Vĩnh, Xã Trường An, TP Vĩnh Long, Vĩnh Long</t>
  </si>
  <si>
    <t xml:space="preserve">88405  </t>
  </si>
  <si>
    <t>SPKV2.0289</t>
  </si>
  <si>
    <t>Trần</t>
  </si>
  <si>
    <t>Quang</t>
  </si>
  <si>
    <t>20/02/1999</t>
  </si>
  <si>
    <t>215465722</t>
  </si>
  <si>
    <t>0000091</t>
  </si>
  <si>
    <t>V2.7580101.0091</t>
  </si>
  <si>
    <t>0004 - Khu A3</t>
  </si>
  <si>
    <t>02.0004</t>
  </si>
  <si>
    <t>A3.404</t>
  </si>
  <si>
    <t>trần</t>
  </si>
  <si>
    <t>quang</t>
  </si>
  <si>
    <t>Trần Quang</t>
  </si>
  <si>
    <t>TrÇn</t>
  </si>
  <si>
    <t>TrÇn Quang</t>
  </si>
  <si>
    <t>200299</t>
  </si>
  <si>
    <t>xã Cát Tiến/huyện Phù Cát/tỉnh Bình Định</t>
  </si>
  <si>
    <t>02069451</t>
  </si>
  <si>
    <t>01629309447</t>
  </si>
  <si>
    <t>tranquang9447@gmail.com</t>
  </si>
  <si>
    <t>175/77 đường số 2</t>
  </si>
  <si>
    <t xml:space="preserve">85817  </t>
  </si>
  <si>
    <t>SPKV2.0290</t>
  </si>
  <si>
    <t>Quý</t>
  </si>
  <si>
    <t>17/04/2000</t>
  </si>
  <si>
    <t>212848123</t>
  </si>
  <si>
    <t>0000007</t>
  </si>
  <si>
    <t>V2.7580101.0007</t>
  </si>
  <si>
    <t>quý</t>
  </si>
  <si>
    <t>Nguyễn Thị Quý</t>
  </si>
  <si>
    <t>NguyÔn ThÞ Quý</t>
  </si>
  <si>
    <t>170400</t>
  </si>
  <si>
    <t>Trung Lý, Phổ Vinh ,Đức Phổ, Quảng Ngãi</t>
  </si>
  <si>
    <t>35009763</t>
  </si>
  <si>
    <t>0982497846</t>
  </si>
  <si>
    <t>bebi15320@gmail.com</t>
  </si>
  <si>
    <t>vothiman1972@gmai.com</t>
  </si>
  <si>
    <t>BS. Nguyễn Chánh Phú Bệnh viên đa khoa Đặng Thùy Trâm</t>
  </si>
  <si>
    <t xml:space="preserve">79392  </t>
  </si>
  <si>
    <t>SPKV2.0291</t>
  </si>
  <si>
    <t>V2.7210403.0102</t>
  </si>
  <si>
    <t xml:space="preserve">86314  </t>
  </si>
  <si>
    <t>SPKV2.0292</t>
  </si>
  <si>
    <t>Trần Hữu</t>
  </si>
  <si>
    <t>Tài</t>
  </si>
  <si>
    <t>301720080</t>
  </si>
  <si>
    <t>0000011</t>
  </si>
  <si>
    <t>V2.7580101.0011</t>
  </si>
  <si>
    <t>trần hữu</t>
  </si>
  <si>
    <t>tài</t>
  </si>
  <si>
    <t>Trần Hữu Tài</t>
  </si>
  <si>
    <t>TrÇn H÷u</t>
  </si>
  <si>
    <t>Tµi</t>
  </si>
  <si>
    <t>TrÇn H÷u Tµi</t>
  </si>
  <si>
    <t>Huyện Vĩnh Hưng</t>
  </si>
  <si>
    <t>02061594</t>
  </si>
  <si>
    <t>01239238939</t>
  </si>
  <si>
    <t>tranhuutaivhla@gmail.com</t>
  </si>
  <si>
    <t>Trường THPT Nhân Việt, 41 Đoàn Hồng Phước, Hòa Thạnh, Tân Phú, TP Hồ Chí MInh</t>
  </si>
  <si>
    <t xml:space="preserve">79862  </t>
  </si>
  <si>
    <t>SPKV2.0293</t>
  </si>
  <si>
    <t>V2.7210403.0114</t>
  </si>
  <si>
    <t xml:space="preserve">87622  </t>
  </si>
  <si>
    <t>SPKV2.0294</t>
  </si>
  <si>
    <t>Nguyễn Phạm Thanh</t>
  </si>
  <si>
    <t>341828993</t>
  </si>
  <si>
    <t>V2.7580101.0135</t>
  </si>
  <si>
    <t>nguyễn phạm thanh</t>
  </si>
  <si>
    <t>Nguyễn Phạm Thanh Tâm</t>
  </si>
  <si>
    <t>NguyÔn Ph¹m Thanh</t>
  </si>
  <si>
    <t>NguyÔn Ph¹m Thanh T©m</t>
  </si>
  <si>
    <t>Thành phố Cao Lãnh</t>
  </si>
  <si>
    <t>02061598</t>
  </si>
  <si>
    <t>0977512555</t>
  </si>
  <si>
    <t>tam.nguyen20@truongvietanh.com</t>
  </si>
  <si>
    <t>sasapa2012@gmail.co</t>
  </si>
  <si>
    <t xml:space="preserve">88765  </t>
  </si>
  <si>
    <t>SPKV2.0295</t>
  </si>
  <si>
    <t>Tân</t>
  </si>
  <si>
    <t>21/03/2000</t>
  </si>
  <si>
    <t>264527200</t>
  </si>
  <si>
    <t>0000080</t>
  </si>
  <si>
    <t>V2.7580101.0080</t>
  </si>
  <si>
    <t>tân</t>
  </si>
  <si>
    <t>Phan Thế Tân</t>
  </si>
  <si>
    <t>T©n</t>
  </si>
  <si>
    <t>Phan ThÕ T©n</t>
  </si>
  <si>
    <t>210300</t>
  </si>
  <si>
    <t>45003393</t>
  </si>
  <si>
    <t>01864209889</t>
  </si>
  <si>
    <t>Erhp.ptt@gmail.com</t>
  </si>
  <si>
    <t>Gia đình Phan Thanh Bình, đội 1, La Vang, Quảng Sơn, Ninh Sơn, Ninh Thuận</t>
  </si>
  <si>
    <t xml:space="preserve">85229  </t>
  </si>
  <si>
    <t>SPKV2.0296</t>
  </si>
  <si>
    <t>Nguyễn Đoàn Duy</t>
  </si>
  <si>
    <t>321774764</t>
  </si>
  <si>
    <t>V2.7210403.0076</t>
  </si>
  <si>
    <t>nguyễn đoàn duy</t>
  </si>
  <si>
    <t>Nguyễn Đoàn Duy Thanh</t>
  </si>
  <si>
    <t>NguyÔn §oµn Duy</t>
  </si>
  <si>
    <t>NguyÔn §oµn Duy Thanh</t>
  </si>
  <si>
    <t>56006364</t>
  </si>
  <si>
    <t>01639959613</t>
  </si>
  <si>
    <t>ttduy3444@gmail.com</t>
  </si>
  <si>
    <t>409A tổ 4 ấp Hòa Trung xã sơn Hòa huyện Châu Thành tỉnh Bến tre</t>
  </si>
  <si>
    <t xml:space="preserve">85081  </t>
  </si>
  <si>
    <t>SPKV2.0297</t>
  </si>
  <si>
    <t>Châu Quang</t>
  </si>
  <si>
    <t>Thành</t>
  </si>
  <si>
    <t>251185218</t>
  </si>
  <si>
    <t>0000120</t>
  </si>
  <si>
    <t>V2.7580101.0120</t>
  </si>
  <si>
    <t>châu quang</t>
  </si>
  <si>
    <t>thành</t>
  </si>
  <si>
    <t>Châu Quang Thành</t>
  </si>
  <si>
    <t>Ch©u Quang</t>
  </si>
  <si>
    <t>Thµnh</t>
  </si>
  <si>
    <t>Ch©u Quang Thµnh</t>
  </si>
  <si>
    <t>0966960003</t>
  </si>
  <si>
    <t>chou.thanh0003@gmail.com</t>
  </si>
  <si>
    <t>242, xóm 5, Nam Hiệp 1, Ka Đô, huyện Đơn Dương, Lâm Đồng</t>
  </si>
  <si>
    <t xml:space="preserve">88052  </t>
  </si>
  <si>
    <t>SPKV2.0298</t>
  </si>
  <si>
    <t>V2.7580101.0037</t>
  </si>
  <si>
    <t xml:space="preserve">82799  </t>
  </si>
  <si>
    <t>SPKV2.0299</t>
  </si>
  <si>
    <t>Nguyễn Phan Hạnh</t>
  </si>
  <si>
    <t>01/09/2000</t>
  </si>
  <si>
    <t>025992381</t>
  </si>
  <si>
    <t>V2.7580101.0087</t>
  </si>
  <si>
    <t>nguyễn phan hạnh</t>
  </si>
  <si>
    <t>Nguyễn Phan Hạnh Thảo</t>
  </si>
  <si>
    <t>NguyÔn Phan H¹nh</t>
  </si>
  <si>
    <t>NguyÔn Phan H¹nh Th¶o</t>
  </si>
  <si>
    <t>010900</t>
  </si>
  <si>
    <t>tp.hcm</t>
  </si>
  <si>
    <t>02047885</t>
  </si>
  <si>
    <t>01258144850</t>
  </si>
  <si>
    <t>nguyenphanhanhthao@gmail.com</t>
  </si>
  <si>
    <t>pnmtam72@gmail.com</t>
  </si>
  <si>
    <t>327 Đỗ Xuân Hợp, phường Phước Long B , quận 9</t>
  </si>
  <si>
    <t xml:space="preserve">85640  </t>
  </si>
  <si>
    <t>SPKV2.0300</t>
  </si>
  <si>
    <t>V2.7580101.0165</t>
  </si>
  <si>
    <t xml:space="preserve">91534  </t>
  </si>
  <si>
    <t>SPKV2.0301</t>
  </si>
  <si>
    <t>Mai Phúc</t>
  </si>
  <si>
    <t>026033630</t>
  </si>
  <si>
    <t>0000029</t>
  </si>
  <si>
    <t>V2.7580101.0029</t>
  </si>
  <si>
    <t>MAI PHÚC</t>
  </si>
  <si>
    <t>mai phúc</t>
  </si>
  <si>
    <t>Mai Phúc Thịnh</t>
  </si>
  <si>
    <t>Mai Phóc</t>
  </si>
  <si>
    <t>Mai Phóc ThÞnh</t>
  </si>
  <si>
    <t>02047913</t>
  </si>
  <si>
    <t>01208315172</t>
  </si>
  <si>
    <t>bibeo1512@gmail.com</t>
  </si>
  <si>
    <t>37 Lê Lợi, khu phố 2, phường Hiệp Phú, quận 9, TP. Hồ Chí Minh</t>
  </si>
  <si>
    <t xml:space="preserve">82324  </t>
  </si>
  <si>
    <t>SPKV2.0302</t>
  </si>
  <si>
    <t>Nguyễn Hữu Phúc</t>
  </si>
  <si>
    <t>07/07/1999</t>
  </si>
  <si>
    <t>312382424</t>
  </si>
  <si>
    <t>0000093</t>
  </si>
  <si>
    <t>V2.7580101.0093</t>
  </si>
  <si>
    <t>nguyễn hữu phúc</t>
  </si>
  <si>
    <t>Nguyễn Hữu Phúc Thịnh</t>
  </si>
  <si>
    <t>NguyÔn H÷u Phóc</t>
  </si>
  <si>
    <t>NguyÔn H÷u Phóc ThÞnh</t>
  </si>
  <si>
    <t>070799</t>
  </si>
  <si>
    <t>02011631</t>
  </si>
  <si>
    <t>0907736624</t>
  </si>
  <si>
    <t>onihanya@gmail.com</t>
  </si>
  <si>
    <t>phòng 308, 466, Nguyễn Thị Minh Khai, F2, Q3, TPHCM</t>
  </si>
  <si>
    <t xml:space="preserve">85841  </t>
  </si>
  <si>
    <t>SPKV2.0303</t>
  </si>
  <si>
    <t>Hồ Thị Hoài</t>
  </si>
  <si>
    <t>Thu</t>
  </si>
  <si>
    <t>264505359</t>
  </si>
  <si>
    <t>V2.7580101.0099</t>
  </si>
  <si>
    <t>hồ thị hoài</t>
  </si>
  <si>
    <t>thu</t>
  </si>
  <si>
    <t>Hồ Thị Hoài Thu</t>
  </si>
  <si>
    <t>Hå ThÞ Hoµi</t>
  </si>
  <si>
    <t>Hå ThÞ Hoµi Thu</t>
  </si>
  <si>
    <t>Thành phố Phan Rang -Tháp Chàm</t>
  </si>
  <si>
    <t>45005605</t>
  </si>
  <si>
    <t>01632669506</t>
  </si>
  <si>
    <t>thu10tn2@gmail.com</t>
  </si>
  <si>
    <t>pngocque.nt@gmail.com</t>
  </si>
  <si>
    <t>4/12 Trần Quốc Thảo,  Phan Rang- Tháp Chàm, Ninh Thuận</t>
  </si>
  <si>
    <t xml:space="preserve">86232  </t>
  </si>
  <si>
    <t>SPKV2.0304</t>
  </si>
  <si>
    <t>Nguyễn Như</t>
  </si>
  <si>
    <t>184373866</t>
  </si>
  <si>
    <t>0000069</t>
  </si>
  <si>
    <t>V2.7580101.0069</t>
  </si>
  <si>
    <t>nguyễn như</t>
  </si>
  <si>
    <t>Nguyễn Như Thuận</t>
  </si>
  <si>
    <t>NguyÔn Nh­</t>
  </si>
  <si>
    <t>NguyÔn Nh­ ThuËn</t>
  </si>
  <si>
    <t>Xã Đức Châu huyện Đức Thọ tỉnh Hà Tĩnh</t>
  </si>
  <si>
    <t>Huyện Đức Thọ</t>
  </si>
  <si>
    <t>30011992</t>
  </si>
  <si>
    <t>01626068295</t>
  </si>
  <si>
    <t>Thuanthien1402@gmail.com</t>
  </si>
  <si>
    <t>thôn Châu Thịnh xã Đức Châu huyện Đức Thọ tỉnh Hà Tĩnh</t>
  </si>
  <si>
    <t xml:space="preserve">87785  </t>
  </si>
  <si>
    <t>SPKV2.0305</t>
  </si>
  <si>
    <t>Trần Thị Anh</t>
  </si>
  <si>
    <t>301690366</t>
  </si>
  <si>
    <t>V2.7580101.0109</t>
  </si>
  <si>
    <t>trần thị anh</t>
  </si>
  <si>
    <t>Trần Thị Anh Thư</t>
  </si>
  <si>
    <t>TrÇn ThÞ Anh</t>
  </si>
  <si>
    <t>TrÇn ThÞ Anh Th­</t>
  </si>
  <si>
    <t>49011244</t>
  </si>
  <si>
    <t>01286741384</t>
  </si>
  <si>
    <t>tranthianhthucd12t2@gmail.com</t>
  </si>
  <si>
    <t>anhphuong197176@gmail.com</t>
  </si>
  <si>
    <t>229A Khu 2 Thị Trấn Cần Đước</t>
  </si>
  <si>
    <t xml:space="preserve">86901  </t>
  </si>
  <si>
    <t>SPKV2.0306</t>
  </si>
  <si>
    <t>Nguyễn Thị Huỳnh</t>
  </si>
  <si>
    <t>241776135</t>
  </si>
  <si>
    <t>V2.7580101.0050</t>
  </si>
  <si>
    <t>nguyễn thị huỳnh</t>
  </si>
  <si>
    <t>Nguyễn Thị Huỳnh Thương</t>
  </si>
  <si>
    <t>NguyÔn ThÞ Huúnh</t>
  </si>
  <si>
    <t>NguyÔn ThÞ Huúnh Th­¬ng</t>
  </si>
  <si>
    <t>40006420</t>
  </si>
  <si>
    <t>01277362962</t>
  </si>
  <si>
    <t>huynhthuong542000@gmail.com</t>
  </si>
  <si>
    <t>Thôn 8, Thị Trấn EaPốk, Huyện CưMGar, Tỉnh Đăk Lăk</t>
  </si>
  <si>
    <t xml:space="preserve">90149  </t>
  </si>
  <si>
    <t>SPKV2.0307</t>
  </si>
  <si>
    <t>V2.7210403.0079</t>
  </si>
  <si>
    <t xml:space="preserve">85158  </t>
  </si>
  <si>
    <t>SPKV2.0308</t>
  </si>
  <si>
    <t>Nguyễn Thị Thủy</t>
  </si>
  <si>
    <t>321784460</t>
  </si>
  <si>
    <t>V2.7580101.0059</t>
  </si>
  <si>
    <t>nguyễn thị thủy</t>
  </si>
  <si>
    <t>Nguyễn Thị Thủy Tiên</t>
  </si>
  <si>
    <t>NguyÔn ThÞ Thñy</t>
  </si>
  <si>
    <t>NguyÔn ThÞ Thñy Tiªn</t>
  </si>
  <si>
    <t>Xã An Bình Tây,Ba Tri,Bến Tre</t>
  </si>
  <si>
    <t>56007937</t>
  </si>
  <si>
    <t>01667372152</t>
  </si>
  <si>
    <t>ntthuytien0802@gmail.com</t>
  </si>
  <si>
    <t>vytran5369@gmail.com</t>
  </si>
  <si>
    <t>573/ATH,An Bình Tây,Ba Tri,Bến Tre</t>
  </si>
  <si>
    <t xml:space="preserve">84739  </t>
  </si>
  <si>
    <t>SPKV2.0309</t>
  </si>
  <si>
    <t>Huỳnh Thanh</t>
  </si>
  <si>
    <t>212843654</t>
  </si>
  <si>
    <t>0000116</t>
  </si>
  <si>
    <t>V2.7580101.0116</t>
  </si>
  <si>
    <t>huỳnh thanh</t>
  </si>
  <si>
    <t>Huỳnh Thanh Tiến</t>
  </si>
  <si>
    <t>Huúnh Thanh</t>
  </si>
  <si>
    <t>Huúnh Thanh TiÕn</t>
  </si>
  <si>
    <t>Phổ Phong, Đức Phổ, Quảng Ngãi</t>
  </si>
  <si>
    <t>35009438</t>
  </si>
  <si>
    <t>01646486220</t>
  </si>
  <si>
    <t>thanhtien160820@gmail.com</t>
  </si>
  <si>
    <t>Cô Ngô Thị Ánh Nguyệt - Trường THCS Phổ Phong - Đức Phổ - Quảng Ngãi</t>
  </si>
  <si>
    <t xml:space="preserve">87740  </t>
  </si>
  <si>
    <t>SPKV2.0310</t>
  </si>
  <si>
    <t>261572186</t>
  </si>
  <si>
    <t>0000130</t>
  </si>
  <si>
    <t>V2.7580101.0130</t>
  </si>
  <si>
    <t>0005 - Khu A3</t>
  </si>
  <si>
    <t>02.0005</t>
  </si>
  <si>
    <t>A3.405</t>
  </si>
  <si>
    <t>Nguyễn Tấn Tiến</t>
  </si>
  <si>
    <t>NguyÔn TÊn TiÕn</t>
  </si>
  <si>
    <t>Mũi Né, Phan Thiết, Bình Thuận</t>
  </si>
  <si>
    <t>01864182418</t>
  </si>
  <si>
    <t>nguyentantien2203@gmail.com</t>
  </si>
  <si>
    <t>khu phố 14, 45 đường Hồ Xuân Hương, Mũi Né, Phan Thiết, Bình Thuận</t>
  </si>
  <si>
    <t xml:space="preserve">89062  </t>
  </si>
  <si>
    <t>SPKV2.0311</t>
  </si>
  <si>
    <t>Toàn</t>
  </si>
  <si>
    <t>16/01/2000</t>
  </si>
  <si>
    <t>212814494</t>
  </si>
  <si>
    <t>0000119</t>
  </si>
  <si>
    <t>V2.7580101.0119</t>
  </si>
  <si>
    <t>NGUYỄN MINH</t>
  </si>
  <si>
    <t>TOÀN</t>
  </si>
  <si>
    <t>toàn</t>
  </si>
  <si>
    <t>Nguyễn Minh Toàn</t>
  </si>
  <si>
    <t>Toµn</t>
  </si>
  <si>
    <t>NguyÔn Minh Toµn</t>
  </si>
  <si>
    <t>160100</t>
  </si>
  <si>
    <t>Đức Nhuận - Mộ Đức - Quảng Ngãi</t>
  </si>
  <si>
    <t>01693431601</t>
  </si>
  <si>
    <t>minhtoan0116@gmail.com</t>
  </si>
  <si>
    <t>Cửa hàng ĐTDĐ Tuấn Như - Thôn 2 - Xã Đức Nhuận - Huyện Mộ Đức - Tỉnh Quảng Ngãi</t>
  </si>
  <si>
    <t xml:space="preserve">87964  </t>
  </si>
  <si>
    <t>SPKV2.0312</t>
  </si>
  <si>
    <t>Châu Ngọc</t>
  </si>
  <si>
    <t>Trà</t>
  </si>
  <si>
    <t>215496109</t>
  </si>
  <si>
    <t>V2.7580101.0141</t>
  </si>
  <si>
    <t>châu ngọc</t>
  </si>
  <si>
    <t>trà</t>
  </si>
  <si>
    <t>Châu Ngọc Trà</t>
  </si>
  <si>
    <t>Ch©u Ngäc</t>
  </si>
  <si>
    <t>Trµ</t>
  </si>
  <si>
    <t>Ch©u Ngäc Trµ</t>
  </si>
  <si>
    <t>01684296723</t>
  </si>
  <si>
    <t>ngoctra612@gmail.com</t>
  </si>
  <si>
    <t>ngoctham1405@gmail.com</t>
  </si>
  <si>
    <t>Hưng Mỹ 1, Cát Hưng, Phù Cát, Bình Định</t>
  </si>
  <si>
    <t xml:space="preserve">89063  </t>
  </si>
  <si>
    <t>SPKV2.0313</t>
  </si>
  <si>
    <t>Nguyễn Hà Minh</t>
  </si>
  <si>
    <t>Trí</t>
  </si>
  <si>
    <t>371881119</t>
  </si>
  <si>
    <t>0000036</t>
  </si>
  <si>
    <t>V2.7580101.0036</t>
  </si>
  <si>
    <t>nguyễn hà minh</t>
  </si>
  <si>
    <t>trí</t>
  </si>
  <si>
    <t>Nguyễn Hà Minh Trí</t>
  </si>
  <si>
    <t>NguyÔn Hµ Minh</t>
  </si>
  <si>
    <t>TrÝ</t>
  </si>
  <si>
    <t>NguyÔn Hµ Minh TrÝ</t>
  </si>
  <si>
    <t>54010607</t>
  </si>
  <si>
    <t>01238971884</t>
  </si>
  <si>
    <t>tringuyen0919@icloud.com</t>
  </si>
  <si>
    <t>141,khu phố đông an, thị trấn tân hiệp, huyện tân hiệp, tỉnh kiên giang</t>
  </si>
  <si>
    <t xml:space="preserve">82757  </t>
  </si>
  <si>
    <t>SPKV2.0314</t>
  </si>
  <si>
    <t>Trọng</t>
  </si>
  <si>
    <t>272828952</t>
  </si>
  <si>
    <t>V2.7580101.0106</t>
  </si>
  <si>
    <t>HUỲNH HỮU</t>
  </si>
  <si>
    <t>TRỌNG</t>
  </si>
  <si>
    <t>trọng</t>
  </si>
  <si>
    <t>Huỳnh Hữu Trọng</t>
  </si>
  <si>
    <t>Träng</t>
  </si>
  <si>
    <t>Huúnh H÷u Träng</t>
  </si>
  <si>
    <t>02064882</t>
  </si>
  <si>
    <t>0918521522</t>
  </si>
  <si>
    <t>tronghuynh9622@gmail.com</t>
  </si>
  <si>
    <t>huynhvanhiep0607@gmail.com</t>
  </si>
  <si>
    <t>174/3 Hiệp Hòa, Biên Hòa, Đồng Nai</t>
  </si>
  <si>
    <t xml:space="preserve">86492  </t>
  </si>
  <si>
    <t>SPKV2.0315</t>
  </si>
  <si>
    <t>Huỳnh Thị Cẩm</t>
  </si>
  <si>
    <t>221516110</t>
  </si>
  <si>
    <t>0000149</t>
  </si>
  <si>
    <t>V2.7580101.0149</t>
  </si>
  <si>
    <t>huỳnh thị cẩm</t>
  </si>
  <si>
    <t>Huỳnh Thị Cẩm Trúc</t>
  </si>
  <si>
    <t>Huúnh ThÞ CÈm</t>
  </si>
  <si>
    <t>Huúnh ThÞ CÈm Tróc</t>
  </si>
  <si>
    <t>39009807</t>
  </si>
  <si>
    <t>0967264942</t>
  </si>
  <si>
    <t>truchuynh0312@gmail.com</t>
  </si>
  <si>
    <t>Huỳnh Thị Cẩm Trúc-Ninh Tịnh 1, P9, TP Tuy Hòa, Phú Yên</t>
  </si>
  <si>
    <t xml:space="preserve">89611  </t>
  </si>
  <si>
    <t>SPKV2.0316</t>
  </si>
  <si>
    <t>V2.7210403.0129</t>
  </si>
  <si>
    <t xml:space="preserve">88408  </t>
  </si>
  <si>
    <t>SPKV2.0317</t>
  </si>
  <si>
    <t>V2.7210403.0100</t>
  </si>
  <si>
    <t xml:space="preserve">86177  </t>
  </si>
  <si>
    <t>SPKV2.0318</t>
  </si>
  <si>
    <t>V2.7210403.0127</t>
  </si>
  <si>
    <t xml:space="preserve">88399  </t>
  </si>
  <si>
    <t>SPKV2.0319</t>
  </si>
  <si>
    <t>Nguyễn Nhật</t>
  </si>
  <si>
    <t>Tường</t>
  </si>
  <si>
    <t>25/12/2000</t>
  </si>
  <si>
    <t>291189045</t>
  </si>
  <si>
    <t>0000067</t>
  </si>
  <si>
    <t>V2.7580101.0067</t>
  </si>
  <si>
    <t>NGUYỄN NHẬT</t>
  </si>
  <si>
    <t>TƯỜNG</t>
  </si>
  <si>
    <t>nguyễn nhật</t>
  </si>
  <si>
    <t>tường</t>
  </si>
  <si>
    <t>Nguyễn Nhật Tường</t>
  </si>
  <si>
    <t>NguyÔn NhËt</t>
  </si>
  <si>
    <t>T­êng</t>
  </si>
  <si>
    <t>NguyÔn NhËt T­êng</t>
  </si>
  <si>
    <t>251200</t>
  </si>
  <si>
    <t>Số 13 đường Lạc Long Quân khu phố 4 phường 4 thành phố Tây Ninh , Tây Ninh</t>
  </si>
  <si>
    <t>02063623</t>
  </si>
  <si>
    <t>01212050525</t>
  </si>
  <si>
    <t>nhattuong2512@gmail.com</t>
  </si>
  <si>
    <t>llinh2014@gmail.com</t>
  </si>
  <si>
    <t>Số 13, đường Lạc Long Quân, khu phố 4, phường 4 thành phố Tây Ninh, Tây Ninh</t>
  </si>
  <si>
    <t xml:space="preserve">84943  </t>
  </si>
  <si>
    <t>SPKV2.0320</t>
  </si>
  <si>
    <t>0000078</t>
  </si>
  <si>
    <t>V2.7210403.0078</t>
  </si>
  <si>
    <t xml:space="preserve">85352  </t>
  </si>
  <si>
    <t>SPKV2.0321</t>
  </si>
  <si>
    <t>Nguyễn Thanh Hoàng</t>
  </si>
  <si>
    <t>215548067</t>
  </si>
  <si>
    <t>V2.7580101.0140</t>
  </si>
  <si>
    <t>nguyễn thanh hoàng</t>
  </si>
  <si>
    <t>Nguyễn Thanh Hoàng Vũ</t>
  </si>
  <si>
    <t>NguyÔn Thanh Hoµng</t>
  </si>
  <si>
    <t>NguyÔn Thanh Hoµng Vò</t>
  </si>
  <si>
    <t>Huyện Phù Mỹ</t>
  </si>
  <si>
    <t>02048947</t>
  </si>
  <si>
    <t>nguyenngoctien166@gmail.com</t>
  </si>
  <si>
    <t xml:space="preserve">89053  </t>
  </si>
  <si>
    <t>SPKV2.0322</t>
  </si>
  <si>
    <t>Nguyễn Triều</t>
  </si>
  <si>
    <t>Vương</t>
  </si>
  <si>
    <t>10/10/2000</t>
  </si>
  <si>
    <t>281219650</t>
  </si>
  <si>
    <t>V2.7580101.0150</t>
  </si>
  <si>
    <t>nguyễn triều</t>
  </si>
  <si>
    <t>vương</t>
  </si>
  <si>
    <t>Nguyễn Triều Vương</t>
  </si>
  <si>
    <t>NguyÔn TriÒu</t>
  </si>
  <si>
    <t>V­¬ng</t>
  </si>
  <si>
    <t>NguyÔn TriÒu V­¬ng</t>
  </si>
  <si>
    <t>101000</t>
  </si>
  <si>
    <t>0937639332</t>
  </si>
  <si>
    <t>vuongnguyen10102000@gmail.com</t>
  </si>
  <si>
    <t>153, đường Nguyễn Thị Minh Khai, tổ 2, khu 9, phường Phú Hòa, thành phố Thủ Dầu Một, tỉnh Bình Dương</t>
  </si>
  <si>
    <t xml:space="preserve">89883  </t>
  </si>
  <si>
    <t>SPKV2.0323</t>
  </si>
  <si>
    <t>Kiều Thúy</t>
  </si>
  <si>
    <t>301696660</t>
  </si>
  <si>
    <t>V2.7580101.0086</t>
  </si>
  <si>
    <t>kiều thúy</t>
  </si>
  <si>
    <t>Kiều Thúy Vy</t>
  </si>
  <si>
    <t>KiÒu Thóy</t>
  </si>
  <si>
    <t>KiÒu Thóy Vy</t>
  </si>
  <si>
    <t>49005470</t>
  </si>
  <si>
    <t>0978016338</t>
  </si>
  <si>
    <t>kieuthanhvyda12lf@gmail.com</t>
  </si>
  <si>
    <t>Kiều Thúy Vy,ấp Bình Trị 1, xã Thuận Mỹ, huyện Châu Thành, tỉnh Long An</t>
  </si>
  <si>
    <t xml:space="preserve">85581  </t>
  </si>
  <si>
    <t>SPKV2.0324</t>
  </si>
  <si>
    <t>321784459</t>
  </si>
  <si>
    <t>V2.7580101.0058</t>
  </si>
  <si>
    <t>Trần Thị Thúy Vy</t>
  </si>
  <si>
    <t>TrÇn ThÞ Thóy Vy</t>
  </si>
  <si>
    <t>xã Phú Ngãi, Ba Tri, Bến Tre</t>
  </si>
  <si>
    <t>56008015</t>
  </si>
  <si>
    <t>0911538281</t>
  </si>
  <si>
    <t>336/PL, Phú Ngãi,Ba Tri,Bến Tre</t>
  </si>
  <si>
    <t xml:space="preserve">84738  </t>
  </si>
  <si>
    <t>SPKV2.0325</t>
  </si>
  <si>
    <t>Lý Ngọc Thanh</t>
  </si>
  <si>
    <t>025873987</t>
  </si>
  <si>
    <t>0000020</t>
  </si>
  <si>
    <t>V2.7580101.0020</t>
  </si>
  <si>
    <t>LÝ NGỌC THANH</t>
  </si>
  <si>
    <t>lý ngọc thanh</t>
  </si>
  <si>
    <t>Lý Ngọc Thanh Vy</t>
  </si>
  <si>
    <t>Lý Ngäc Thanh</t>
  </si>
  <si>
    <t>Lý Ngäc Thanh Vy</t>
  </si>
  <si>
    <t>358/1/7 Cách mạng Tháng Tám, phường 10, quận 3</t>
  </si>
  <si>
    <t>02062077</t>
  </si>
  <si>
    <t>0901499749</t>
  </si>
  <si>
    <t>angelaly0806@yahoo.com.vn</t>
  </si>
  <si>
    <t>thành phố Hồ Chí  Minh</t>
  </si>
  <si>
    <t xml:space="preserve">81604  </t>
  </si>
  <si>
    <t>SPKV2.0326</t>
  </si>
  <si>
    <t>V2.7210403.0108</t>
  </si>
  <si>
    <t xml:space="preserve">86887  </t>
  </si>
  <si>
    <t>SPKV2.0327</t>
  </si>
  <si>
    <t>Nguyễn Thị Như</t>
  </si>
  <si>
    <t>312455694</t>
  </si>
  <si>
    <t>V2.7580101.0160</t>
  </si>
  <si>
    <t>nguyễn thị như</t>
  </si>
  <si>
    <t>Nguyễn Thị Như Ý</t>
  </si>
  <si>
    <t>NguyÔn ThÞ Nh­</t>
  </si>
  <si>
    <t>NguyÔn ThÞ Nh­ ý</t>
  </si>
  <si>
    <t>01255322781</t>
  </si>
  <si>
    <t>nguyenthinhuyka7.ts18@gmail.com</t>
  </si>
  <si>
    <t>nhuynguyen20001201@gmail.com</t>
  </si>
  <si>
    <t>ô 3, khu 1,thị trấn Chợ Gạo, huyện Chợ Gạo, tỉnh Tiền Giang</t>
  </si>
  <si>
    <t xml:space="preserve">90707  </t>
  </si>
  <si>
    <t>Tp. HCM, ngày 06 tháng 7 năm 2018</t>
  </si>
  <si>
    <t>HỘI ĐỒNG TUYỂN SINH</t>
  </si>
  <si>
    <t>Người lập biểu</t>
  </si>
  <si>
    <t>V2.7580101.0328</t>
  </si>
  <si>
    <t>SPKV2.0328</t>
  </si>
  <si>
    <t>DIỆP VĨNH</t>
  </si>
  <si>
    <t>diệp vĩnh</t>
  </si>
  <si>
    <t>Diệp Vĩnh</t>
  </si>
  <si>
    <t>DiÖp VÜnh</t>
  </si>
  <si>
    <t>Đặng Hữu Khanh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</si>
</sst>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quotePrefix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36"/>
  <sheetViews>
    <sheetView tabSelected="1" topLeftCell="B244" workbookViewId="0">
      <selection activeCell="Q1" sqref="Q1:Q1048576"/>
    </sheetView>
  </sheetViews>
  <sheetFormatPr defaultRowHeight="15"/>
  <cols>
    <col min="1" max="1" width="4.140625" style="1" customWidth="1"/>
    <col min="2" max="2" width="12.42578125" style="19" bestFit="1" customWidth="1"/>
    <col min="3" max="3" width="18.7109375" style="1" bestFit="1" customWidth="1"/>
    <col min="4" max="4" width="7.28515625" style="1" bestFit="1" customWidth="1"/>
    <col min="5" max="5" width="10.42578125" style="19" bestFit="1" customWidth="1"/>
    <col min="6" max="6" width="5.42578125" style="19" bestFit="1" customWidth="1"/>
    <col min="7" max="7" width="13.140625" style="19" bestFit="1" customWidth="1"/>
    <col min="8" max="15" width="4.28515625" style="19" customWidth="1"/>
    <col min="16" max="16" width="20.42578125" style="19" bestFit="1" customWidth="1"/>
    <col min="17" max="17" width="7.7109375" style="19" bestFit="1" customWidth="1"/>
    <col min="18" max="18" width="8.7109375" style="2" customWidth="1"/>
    <col min="19" max="19" width="4" style="2" customWidth="1"/>
    <col min="20" max="20" width="4.85546875" style="2" customWidth="1"/>
    <col min="21" max="21" width="20.28515625" style="2" bestFit="1" customWidth="1"/>
    <col min="22" max="22" width="24.140625" style="2" customWidth="1"/>
    <col min="23" max="23" width="8" style="2" customWidth="1"/>
    <col min="24" max="24" width="15.5703125" style="2" customWidth="1"/>
    <col min="25" max="25" width="8.7109375" style="2" customWidth="1"/>
    <col min="26" max="26" width="12.7109375" style="2" customWidth="1"/>
    <col min="27" max="27" width="6.28515625" style="2" bestFit="1" customWidth="1"/>
    <col min="28" max="28" width="9" style="2" bestFit="1" customWidth="1"/>
    <col min="29" max="29" width="10.7109375" style="2" bestFit="1" customWidth="1"/>
    <col min="30" max="31" width="7.5703125" style="2" bestFit="1" customWidth="1"/>
    <col min="32" max="32" width="11.140625" style="2" bestFit="1" customWidth="1"/>
    <col min="33" max="33" width="22.85546875" style="2" bestFit="1" customWidth="1"/>
    <col min="34" max="34" width="17" style="2" bestFit="1" customWidth="1"/>
    <col min="35" max="35" width="19.5703125" style="2" bestFit="1" customWidth="1"/>
    <col min="36" max="36" width="8" style="2" bestFit="1" customWidth="1"/>
    <col min="37" max="37" width="20.140625" style="2" bestFit="1" customWidth="1"/>
    <col min="38" max="38" width="8" style="2" bestFit="1" customWidth="1"/>
    <col min="39" max="39" width="26.5703125" style="2" bestFit="1" customWidth="1"/>
    <col min="40" max="40" width="20.42578125" style="2" bestFit="1" customWidth="1"/>
    <col min="41" max="41" width="7.7109375" style="2" bestFit="1" customWidth="1"/>
    <col min="42" max="42" width="26.42578125" style="2" bestFit="1" customWidth="1"/>
    <col min="43" max="43" width="8.85546875" style="2" bestFit="1" customWidth="1"/>
    <col min="44" max="44" width="4.85546875" style="2" bestFit="1" customWidth="1"/>
    <col min="45" max="45" width="5.140625" style="2" bestFit="1" customWidth="1"/>
    <col min="46" max="46" width="10.7109375" style="2" bestFit="1" customWidth="1"/>
    <col min="47" max="47" width="71.42578125" style="2" bestFit="1" customWidth="1"/>
    <col min="48" max="48" width="4.5703125" style="2" bestFit="1" customWidth="1"/>
    <col min="49" max="49" width="21.7109375" style="2" bestFit="1" customWidth="1"/>
    <col min="50" max="50" width="6.5703125" style="2" bestFit="1" customWidth="1"/>
    <col min="51" max="51" width="31.42578125" style="2" bestFit="1" customWidth="1"/>
    <col min="52" max="52" width="13.140625" style="2" bestFit="1" customWidth="1"/>
    <col min="53" max="53" width="2" style="2" bestFit="1" customWidth="1"/>
    <col min="54" max="54" width="9" style="2" bestFit="1" customWidth="1"/>
    <col min="55" max="62" width="5.140625" style="2" bestFit="1" customWidth="1"/>
    <col min="63" max="63" width="22.140625" style="2" bestFit="1" customWidth="1"/>
    <col min="64" max="64" width="40.42578125" style="2" bestFit="1" customWidth="1"/>
    <col min="65" max="65" width="39.5703125" style="2" bestFit="1" customWidth="1"/>
    <col min="66" max="66" width="108.42578125" style="2" bestFit="1" customWidth="1"/>
    <col min="67" max="67" width="13.5703125" style="2" bestFit="1" customWidth="1"/>
    <col min="68" max="68" width="10.7109375" style="2" bestFit="1" customWidth="1"/>
    <col min="69" max="69" width="10.85546875" style="2" bestFit="1" customWidth="1"/>
    <col min="70" max="70" width="13.5703125" style="2" bestFit="1" customWidth="1"/>
    <col min="71" max="71" width="59.7109375" style="2" bestFit="1" customWidth="1"/>
    <col min="72" max="16384" width="9.140625" style="2"/>
  </cols>
  <sheetData>
    <row r="1" spans="1:71" s="6" customFormat="1" ht="12.75">
      <c r="A1" s="4" t="s">
        <v>0</v>
      </c>
      <c r="B1" s="4" t="s">
        <v>1</v>
      </c>
      <c r="C1" s="24" t="s">
        <v>2</v>
      </c>
      <c r="D1" s="24"/>
      <c r="E1" s="4" t="s">
        <v>3</v>
      </c>
      <c r="F1" s="4" t="s">
        <v>4</v>
      </c>
      <c r="G1" s="4" t="s">
        <v>5</v>
      </c>
      <c r="H1" s="25" t="s">
        <v>6</v>
      </c>
      <c r="I1" s="26"/>
      <c r="J1" s="26"/>
      <c r="K1" s="26"/>
      <c r="L1" s="26"/>
      <c r="M1" s="26"/>
      <c r="N1" s="26"/>
      <c r="O1" s="27"/>
      <c r="P1" s="5" t="s">
        <v>7</v>
      </c>
      <c r="Q1" s="4" t="s">
        <v>8</v>
      </c>
      <c r="R1" s="6" t="s">
        <v>9</v>
      </c>
      <c r="S1" s="6" t="s">
        <v>10</v>
      </c>
      <c r="T1" s="6" t="s">
        <v>11</v>
      </c>
      <c r="V1" s="6" t="s">
        <v>12</v>
      </c>
      <c r="W1" s="6" t="s">
        <v>13</v>
      </c>
      <c r="X1" s="6" t="s">
        <v>14</v>
      </c>
      <c r="Y1" s="6" t="s">
        <v>15</v>
      </c>
      <c r="Z1" s="6" t="s">
        <v>16</v>
      </c>
      <c r="AA1" s="6" t="s">
        <v>17</v>
      </c>
      <c r="AB1" s="6" t="s">
        <v>18</v>
      </c>
      <c r="AC1" s="6" t="s">
        <v>19</v>
      </c>
      <c r="AD1" s="6" t="s">
        <v>20</v>
      </c>
      <c r="AE1" s="6" t="s">
        <v>21</v>
      </c>
      <c r="AF1" s="6" t="s">
        <v>22</v>
      </c>
      <c r="AG1" s="6" t="s">
        <v>23</v>
      </c>
      <c r="AH1" s="6" t="s">
        <v>24</v>
      </c>
      <c r="AI1" s="6" t="s">
        <v>25</v>
      </c>
      <c r="AJ1" s="6" t="s">
        <v>26</v>
      </c>
      <c r="AK1" s="6" t="s">
        <v>27</v>
      </c>
      <c r="AL1" s="6" t="s">
        <v>28</v>
      </c>
      <c r="AM1" s="6" t="s">
        <v>29</v>
      </c>
      <c r="AN1" s="6" t="s">
        <v>27</v>
      </c>
      <c r="AO1" s="6" t="s">
        <v>28</v>
      </c>
      <c r="AP1" s="6" t="s">
        <v>29</v>
      </c>
      <c r="AQ1" s="6" t="s">
        <v>30</v>
      </c>
      <c r="AR1" s="6" t="s">
        <v>31</v>
      </c>
      <c r="AS1" s="6" t="s">
        <v>32</v>
      </c>
      <c r="AT1" s="6" t="s">
        <v>3</v>
      </c>
      <c r="AU1" s="6" t="s">
        <v>33</v>
      </c>
      <c r="AV1" s="6" t="s">
        <v>34</v>
      </c>
      <c r="AW1" s="6" t="s">
        <v>35</v>
      </c>
      <c r="AX1" s="6" t="s">
        <v>36</v>
      </c>
      <c r="AY1" s="6" t="s">
        <v>37</v>
      </c>
      <c r="AZ1" s="6" t="s">
        <v>38</v>
      </c>
      <c r="BB1" s="6" t="s">
        <v>39</v>
      </c>
      <c r="BC1" s="6" t="s">
        <v>40</v>
      </c>
      <c r="BD1" s="6" t="s">
        <v>41</v>
      </c>
      <c r="BE1" s="6" t="s">
        <v>42</v>
      </c>
      <c r="BF1" s="6" t="s">
        <v>43</v>
      </c>
      <c r="BG1" s="6" t="s">
        <v>44</v>
      </c>
      <c r="BH1" s="6" t="s">
        <v>45</v>
      </c>
      <c r="BI1" s="6" t="s">
        <v>46</v>
      </c>
      <c r="BJ1" s="6" t="s">
        <v>47</v>
      </c>
      <c r="BK1" s="6" t="s">
        <v>48</v>
      </c>
      <c r="BL1" s="6" t="s">
        <v>49</v>
      </c>
      <c r="BM1" s="6" t="s">
        <v>50</v>
      </c>
      <c r="BN1" s="6" t="s">
        <v>51</v>
      </c>
      <c r="BO1" s="6" t="s">
        <v>52</v>
      </c>
      <c r="BP1" s="6" t="s">
        <v>53</v>
      </c>
      <c r="BQ1" s="6" t="s">
        <v>54</v>
      </c>
      <c r="BR1" s="6" t="s">
        <v>55</v>
      </c>
      <c r="BS1" s="6" t="s">
        <v>56</v>
      </c>
    </row>
    <row r="2" spans="1:71">
      <c r="A2" s="7">
        <v>1</v>
      </c>
      <c r="B2" s="8" t="str">
        <f t="shared" ref="B2:B65" si="0">AF2</f>
        <v>SPKV1.0001</v>
      </c>
      <c r="C2" s="9" t="str">
        <f t="shared" ref="C2:D65" si="1">AK2</f>
        <v>Phạm Minh</v>
      </c>
      <c r="D2" s="10" t="str">
        <f t="shared" si="1"/>
        <v>An</v>
      </c>
      <c r="E2" s="8" t="str">
        <f t="shared" ref="E2:E65" si="2">AT2</f>
        <v>26/07/2000</v>
      </c>
      <c r="F2" s="8" t="str">
        <f t="shared" ref="F2:F65" si="3">AS2</f>
        <v>Nữ</v>
      </c>
      <c r="G2" s="8" t="str">
        <f>AZ2</f>
        <v>025951303</v>
      </c>
      <c r="H2" s="8" t="str">
        <f>BC2</f>
        <v>0</v>
      </c>
      <c r="I2" s="8" t="str">
        <f t="shared" ref="I2:O17" si="4">BD2</f>
        <v>2</v>
      </c>
      <c r="J2" s="8" t="str">
        <f t="shared" si="4"/>
        <v>0</v>
      </c>
      <c r="K2" s="8" t="str">
        <f t="shared" si="4"/>
        <v>0</v>
      </c>
      <c r="L2" s="8" t="str">
        <f t="shared" si="4"/>
        <v>3</v>
      </c>
      <c r="M2" s="8" t="str">
        <f t="shared" si="4"/>
        <v>9</v>
      </c>
      <c r="N2" s="8" t="str">
        <f t="shared" si="4"/>
        <v>2</v>
      </c>
      <c r="O2" s="8" t="str">
        <f t="shared" si="4"/>
        <v>9</v>
      </c>
      <c r="P2" s="8" t="str">
        <f>PROPER(U2)</f>
        <v>Vẽ Trang Trí Màu Nước</v>
      </c>
      <c r="Q2" s="8">
        <v>6</v>
      </c>
      <c r="R2" s="2" t="s">
        <v>67</v>
      </c>
      <c r="S2" s="2">
        <v>204</v>
      </c>
      <c r="T2" s="2" t="s">
        <v>68</v>
      </c>
      <c r="U2" s="2" t="s">
        <v>69</v>
      </c>
      <c r="V2" s="2" t="s">
        <v>70</v>
      </c>
      <c r="W2" s="2" t="s">
        <v>71</v>
      </c>
      <c r="X2" s="2" t="s">
        <v>72</v>
      </c>
      <c r="Y2" s="2" t="s">
        <v>73</v>
      </c>
      <c r="Z2" s="2" t="s">
        <v>74</v>
      </c>
      <c r="AA2" s="2" t="s">
        <v>75</v>
      </c>
      <c r="AB2" s="2" t="s">
        <v>76</v>
      </c>
      <c r="AC2" s="2">
        <v>1</v>
      </c>
      <c r="AD2" s="2" t="s">
        <v>77</v>
      </c>
      <c r="AE2" s="2" t="s">
        <v>78</v>
      </c>
      <c r="AF2" s="2" t="s">
        <v>57</v>
      </c>
      <c r="AG2" s="2" t="s">
        <v>58</v>
      </c>
      <c r="AH2" s="2" t="s">
        <v>59</v>
      </c>
      <c r="AI2" s="2" t="s">
        <v>79</v>
      </c>
      <c r="AJ2" s="2" t="s">
        <v>80</v>
      </c>
      <c r="AK2" s="2" t="s">
        <v>58</v>
      </c>
      <c r="AL2" s="2" t="s">
        <v>59</v>
      </c>
      <c r="AM2" s="2" t="s">
        <v>81</v>
      </c>
      <c r="AN2" s="2" t="s">
        <v>82</v>
      </c>
      <c r="AO2" s="2" t="s">
        <v>59</v>
      </c>
      <c r="AP2" s="2" t="s">
        <v>83</v>
      </c>
      <c r="AQ2" s="2" t="s">
        <v>84</v>
      </c>
      <c r="AR2" s="2">
        <v>1</v>
      </c>
      <c r="AS2" s="2" t="s">
        <v>61</v>
      </c>
      <c r="AT2" s="2" t="s">
        <v>60</v>
      </c>
      <c r="AU2" s="2" t="s">
        <v>85</v>
      </c>
      <c r="AV2" s="2" t="s">
        <v>86</v>
      </c>
      <c r="AW2" s="2" t="s">
        <v>87</v>
      </c>
      <c r="AX2" s="2" t="s">
        <v>88</v>
      </c>
      <c r="AY2" s="2" t="s">
        <v>89</v>
      </c>
      <c r="AZ2" s="2" t="s">
        <v>62</v>
      </c>
      <c r="BA2" s="2">
        <v>1</v>
      </c>
      <c r="BB2" s="2" t="s">
        <v>90</v>
      </c>
      <c r="BC2" s="2" t="s">
        <v>63</v>
      </c>
      <c r="BD2" s="2" t="s">
        <v>64</v>
      </c>
      <c r="BE2" s="2" t="s">
        <v>63</v>
      </c>
      <c r="BF2" s="2" t="s">
        <v>63</v>
      </c>
      <c r="BG2" s="2" t="s">
        <v>65</v>
      </c>
      <c r="BH2" s="2" t="s">
        <v>66</v>
      </c>
      <c r="BI2" s="2" t="s">
        <v>64</v>
      </c>
      <c r="BJ2" s="2" t="s">
        <v>66</v>
      </c>
      <c r="BK2" s="2" t="s">
        <v>91</v>
      </c>
      <c r="BL2" s="2" t="s">
        <v>92</v>
      </c>
      <c r="BM2" s="2" t="s">
        <v>92</v>
      </c>
      <c r="BN2" s="2" t="s">
        <v>93</v>
      </c>
      <c r="BO2" s="2">
        <v>1</v>
      </c>
      <c r="BP2" s="2">
        <v>1</v>
      </c>
      <c r="BQ2" s="2" t="s">
        <v>94</v>
      </c>
      <c r="BR2" s="2" t="s">
        <v>94</v>
      </c>
      <c r="BS2" s="2" t="s">
        <v>95</v>
      </c>
    </row>
    <row r="3" spans="1:71">
      <c r="A3" s="11">
        <f>A2+1</f>
        <v>2</v>
      </c>
      <c r="B3" s="12" t="str">
        <f t="shared" si="0"/>
        <v>SPKV1.0002</v>
      </c>
      <c r="C3" s="13" t="str">
        <f t="shared" si="1"/>
        <v>Phan Vũ Vân</v>
      </c>
      <c r="D3" s="14" t="str">
        <f t="shared" si="1"/>
        <v>Anh</v>
      </c>
      <c r="E3" s="12" t="str">
        <f t="shared" si="2"/>
        <v>03/08/2000</v>
      </c>
      <c r="F3" s="12" t="str">
        <f t="shared" si="3"/>
        <v>Nữ</v>
      </c>
      <c r="G3" s="12" t="str">
        <f t="shared" ref="G3:G66" si="5">AZ3</f>
        <v>272717272</v>
      </c>
      <c r="H3" s="12" t="str">
        <f t="shared" ref="H3:O47" si="6">BC3</f>
        <v>4</v>
      </c>
      <c r="I3" s="12" t="str">
        <f t="shared" si="4"/>
        <v>8</v>
      </c>
      <c r="J3" s="12" t="str">
        <f t="shared" si="4"/>
        <v>0</v>
      </c>
      <c r="K3" s="12" t="str">
        <f t="shared" si="4"/>
        <v>0</v>
      </c>
      <c r="L3" s="12" t="str">
        <f t="shared" si="4"/>
        <v>7</v>
      </c>
      <c r="M3" s="12" t="str">
        <f t="shared" si="4"/>
        <v>2</v>
      </c>
      <c r="N3" s="12" t="str">
        <f t="shared" si="4"/>
        <v>4</v>
      </c>
      <c r="O3" s="12" t="str">
        <f t="shared" si="4"/>
        <v>6</v>
      </c>
      <c r="P3" s="12" t="str">
        <f t="shared" ref="P3:P66" si="7">PROPER(U3)</f>
        <v>Vẽ Trang Trí Màu Nước</v>
      </c>
      <c r="Q3" s="12">
        <v>9.25</v>
      </c>
      <c r="R3" s="2" t="s">
        <v>105</v>
      </c>
      <c r="S3" s="2">
        <v>27</v>
      </c>
      <c r="T3" s="2" t="s">
        <v>68</v>
      </c>
      <c r="U3" s="2" t="s">
        <v>69</v>
      </c>
      <c r="V3" s="2" t="s">
        <v>70</v>
      </c>
      <c r="W3" s="2" t="s">
        <v>71</v>
      </c>
      <c r="X3" s="2" t="s">
        <v>106</v>
      </c>
      <c r="Y3" s="2" t="s">
        <v>73</v>
      </c>
      <c r="Z3" s="2" t="s">
        <v>74</v>
      </c>
      <c r="AA3" s="2" t="s">
        <v>75</v>
      </c>
      <c r="AB3" s="2" t="s">
        <v>76</v>
      </c>
      <c r="AC3" s="2">
        <v>2</v>
      </c>
      <c r="AD3" s="2" t="s">
        <v>77</v>
      </c>
      <c r="AE3" s="2" t="s">
        <v>78</v>
      </c>
      <c r="AF3" s="2" t="s">
        <v>96</v>
      </c>
      <c r="AG3" s="2" t="s">
        <v>107</v>
      </c>
      <c r="AH3" s="2" t="s">
        <v>108</v>
      </c>
      <c r="AI3" s="2" t="s">
        <v>109</v>
      </c>
      <c r="AJ3" s="2" t="s">
        <v>110</v>
      </c>
      <c r="AK3" s="2" t="s">
        <v>97</v>
      </c>
      <c r="AL3" s="2" t="s">
        <v>98</v>
      </c>
      <c r="AM3" s="2" t="s">
        <v>111</v>
      </c>
      <c r="AN3" s="2" t="s">
        <v>112</v>
      </c>
      <c r="AO3" s="2" t="s">
        <v>98</v>
      </c>
      <c r="AP3" s="2" t="s">
        <v>113</v>
      </c>
      <c r="AQ3" s="2" t="s">
        <v>114</v>
      </c>
      <c r="AR3" s="2">
        <v>1</v>
      </c>
      <c r="AS3" s="2" t="s">
        <v>61</v>
      </c>
      <c r="AT3" s="2" t="s">
        <v>99</v>
      </c>
      <c r="AU3" s="2" t="s">
        <v>115</v>
      </c>
      <c r="AV3" s="2" t="s">
        <v>116</v>
      </c>
      <c r="AW3" s="2" t="s">
        <v>117</v>
      </c>
      <c r="AX3" s="2" t="s">
        <v>75</v>
      </c>
      <c r="AY3" s="2" t="s">
        <v>118</v>
      </c>
      <c r="AZ3" s="2" t="s">
        <v>100</v>
      </c>
      <c r="BA3" s="2">
        <v>1</v>
      </c>
      <c r="BB3" s="2" t="s">
        <v>119</v>
      </c>
      <c r="BC3" s="2" t="s">
        <v>101</v>
      </c>
      <c r="BD3" s="2" t="s">
        <v>102</v>
      </c>
      <c r="BE3" s="2" t="s">
        <v>63</v>
      </c>
      <c r="BF3" s="2" t="s">
        <v>63</v>
      </c>
      <c r="BG3" s="2" t="s">
        <v>103</v>
      </c>
      <c r="BH3" s="2" t="s">
        <v>64</v>
      </c>
      <c r="BI3" s="2" t="s">
        <v>101</v>
      </c>
      <c r="BJ3" s="2" t="s">
        <v>104</v>
      </c>
      <c r="BK3" s="2" t="s">
        <v>120</v>
      </c>
      <c r="BL3" s="2" t="s">
        <v>121</v>
      </c>
      <c r="BM3" s="2" t="s">
        <v>122</v>
      </c>
      <c r="BN3" s="2" t="s">
        <v>123</v>
      </c>
      <c r="BO3" s="2">
        <v>1</v>
      </c>
      <c r="BP3" s="2">
        <v>1</v>
      </c>
      <c r="BQ3" s="2" t="s">
        <v>124</v>
      </c>
      <c r="BR3" s="2" t="s">
        <v>124</v>
      </c>
      <c r="BS3" s="2" t="s">
        <v>95</v>
      </c>
    </row>
    <row r="4" spans="1:71">
      <c r="A4" s="11">
        <f t="shared" ref="A4:A67" si="8">A3+1</f>
        <v>3</v>
      </c>
      <c r="B4" s="12" t="str">
        <f t="shared" si="0"/>
        <v>SPKV1.0003</v>
      </c>
      <c r="C4" s="13" t="str">
        <f t="shared" si="1"/>
        <v>Nguyễn Châu Hoàng</v>
      </c>
      <c r="D4" s="14" t="str">
        <f t="shared" si="1"/>
        <v>Anh</v>
      </c>
      <c r="E4" s="12" t="str">
        <f t="shared" si="2"/>
        <v>14/05/2000</v>
      </c>
      <c r="F4" s="12" t="str">
        <f t="shared" si="3"/>
        <v>Nam</v>
      </c>
      <c r="G4" s="12" t="str">
        <f t="shared" si="5"/>
        <v>025889972</v>
      </c>
      <c r="H4" s="12" t="str">
        <f t="shared" si="6"/>
        <v>0</v>
      </c>
      <c r="I4" s="12" t="str">
        <f t="shared" si="4"/>
        <v>2</v>
      </c>
      <c r="J4" s="12" t="str">
        <f t="shared" si="4"/>
        <v>0</v>
      </c>
      <c r="K4" s="12" t="str">
        <f t="shared" si="4"/>
        <v>2</v>
      </c>
      <c r="L4" s="12" t="str">
        <f t="shared" si="4"/>
        <v>3</v>
      </c>
      <c r="M4" s="12" t="str">
        <f t="shared" si="4"/>
        <v>0</v>
      </c>
      <c r="N4" s="12" t="str">
        <f t="shared" si="4"/>
        <v>7</v>
      </c>
      <c r="O4" s="12" t="str">
        <f t="shared" si="4"/>
        <v>8</v>
      </c>
      <c r="P4" s="12" t="str">
        <f t="shared" si="7"/>
        <v>Vẽ Trang Trí Màu Nước</v>
      </c>
      <c r="Q4" s="12">
        <v>5</v>
      </c>
      <c r="R4" s="2" t="s">
        <v>130</v>
      </c>
      <c r="S4" s="2">
        <v>49</v>
      </c>
      <c r="T4" s="2" t="s">
        <v>68</v>
      </c>
      <c r="U4" s="2" t="s">
        <v>69</v>
      </c>
      <c r="V4" s="2" t="s">
        <v>70</v>
      </c>
      <c r="W4" s="2" t="s">
        <v>71</v>
      </c>
      <c r="X4" s="2" t="s">
        <v>131</v>
      </c>
      <c r="Y4" s="2" t="s">
        <v>73</v>
      </c>
      <c r="Z4" s="2" t="s">
        <v>74</v>
      </c>
      <c r="AA4" s="2" t="s">
        <v>75</v>
      </c>
      <c r="AB4" s="2" t="s">
        <v>76</v>
      </c>
      <c r="AC4" s="2">
        <v>3</v>
      </c>
      <c r="AD4" s="2" t="s">
        <v>77</v>
      </c>
      <c r="AE4" s="2" t="s">
        <v>78</v>
      </c>
      <c r="AF4" s="2" t="s">
        <v>125</v>
      </c>
      <c r="AG4" s="2" t="s">
        <v>132</v>
      </c>
      <c r="AH4" s="2" t="s">
        <v>98</v>
      </c>
      <c r="AI4" s="2" t="s">
        <v>133</v>
      </c>
      <c r="AJ4" s="2" t="s">
        <v>110</v>
      </c>
      <c r="AK4" s="2" t="s">
        <v>126</v>
      </c>
      <c r="AL4" s="2" t="s">
        <v>98</v>
      </c>
      <c r="AM4" s="2" t="s">
        <v>134</v>
      </c>
      <c r="AN4" s="2" t="s">
        <v>135</v>
      </c>
      <c r="AO4" s="2" t="s">
        <v>98</v>
      </c>
      <c r="AP4" s="2" t="s">
        <v>136</v>
      </c>
      <c r="AQ4" s="2" t="s">
        <v>137</v>
      </c>
      <c r="AR4" s="2">
        <v>0</v>
      </c>
      <c r="AS4" s="2" t="s">
        <v>128</v>
      </c>
      <c r="AT4" s="2" t="s">
        <v>127</v>
      </c>
      <c r="AU4" s="2" t="s">
        <v>138</v>
      </c>
      <c r="AV4" s="2" t="s">
        <v>86</v>
      </c>
      <c r="AW4" s="2" t="s">
        <v>87</v>
      </c>
      <c r="AX4" s="2" t="s">
        <v>139</v>
      </c>
      <c r="AY4" s="2" t="s">
        <v>140</v>
      </c>
      <c r="AZ4" s="2" t="s">
        <v>129</v>
      </c>
      <c r="BA4" s="2">
        <v>2</v>
      </c>
      <c r="BB4" s="2" t="s">
        <v>141</v>
      </c>
      <c r="BC4" s="2" t="s">
        <v>63</v>
      </c>
      <c r="BD4" s="2" t="s">
        <v>64</v>
      </c>
      <c r="BE4" s="2" t="s">
        <v>63</v>
      </c>
      <c r="BF4" s="2" t="s">
        <v>64</v>
      </c>
      <c r="BG4" s="2" t="s">
        <v>65</v>
      </c>
      <c r="BH4" s="2" t="s">
        <v>63</v>
      </c>
      <c r="BI4" s="2" t="s">
        <v>103</v>
      </c>
      <c r="BJ4" s="2" t="s">
        <v>102</v>
      </c>
      <c r="BK4" s="2" t="s">
        <v>142</v>
      </c>
      <c r="BL4" s="2" t="s">
        <v>143</v>
      </c>
      <c r="BM4" s="2" t="s">
        <v>143</v>
      </c>
      <c r="BN4" s="2" t="s">
        <v>144</v>
      </c>
      <c r="BO4" s="2">
        <v>1</v>
      </c>
      <c r="BP4" s="2">
        <v>1</v>
      </c>
      <c r="BQ4" s="2" t="s">
        <v>145</v>
      </c>
      <c r="BR4" s="2" t="s">
        <v>145</v>
      </c>
      <c r="BS4" s="2" t="s">
        <v>95</v>
      </c>
    </row>
    <row r="5" spans="1:71">
      <c r="A5" s="11">
        <f t="shared" si="8"/>
        <v>4</v>
      </c>
      <c r="B5" s="12" t="str">
        <f t="shared" si="0"/>
        <v>SPKV1.0004</v>
      </c>
      <c r="C5" s="13" t="str">
        <f t="shared" si="1"/>
        <v>Trần Bảo Tâm</v>
      </c>
      <c r="D5" s="14" t="str">
        <f t="shared" si="1"/>
        <v>Anh</v>
      </c>
      <c r="E5" s="12" t="str">
        <f t="shared" si="2"/>
        <v>29/05/2000</v>
      </c>
      <c r="F5" s="12" t="str">
        <f t="shared" si="3"/>
        <v>Nữ</v>
      </c>
      <c r="G5" s="12" t="str">
        <f t="shared" si="5"/>
        <v>079300007720</v>
      </c>
      <c r="H5" s="12" t="str">
        <f t="shared" si="6"/>
        <v>0</v>
      </c>
      <c r="I5" s="12" t="str">
        <f t="shared" si="4"/>
        <v>2</v>
      </c>
      <c r="J5" s="12" t="str">
        <f t="shared" si="4"/>
        <v>0</v>
      </c>
      <c r="K5" s="12" t="str">
        <f t="shared" si="4"/>
        <v>4</v>
      </c>
      <c r="L5" s="12" t="str">
        <f t="shared" si="4"/>
        <v>7</v>
      </c>
      <c r="M5" s="12" t="str">
        <f t="shared" si="4"/>
        <v>6</v>
      </c>
      <c r="N5" s="12" t="str">
        <f t="shared" si="4"/>
        <v>0</v>
      </c>
      <c r="O5" s="12" t="str">
        <f t="shared" si="4"/>
        <v>9</v>
      </c>
      <c r="P5" s="12" t="str">
        <f t="shared" si="7"/>
        <v>Vẽ Trang Trí Màu Nước</v>
      </c>
      <c r="Q5" s="12">
        <v>9</v>
      </c>
      <c r="R5" s="2" t="s">
        <v>150</v>
      </c>
      <c r="S5" s="2">
        <v>133</v>
      </c>
      <c r="T5" s="2" t="s">
        <v>68</v>
      </c>
      <c r="U5" s="2" t="s">
        <v>69</v>
      </c>
      <c r="V5" s="2" t="s">
        <v>70</v>
      </c>
      <c r="W5" s="2" t="s">
        <v>71</v>
      </c>
      <c r="X5" s="2" t="s">
        <v>151</v>
      </c>
      <c r="Y5" s="2" t="s">
        <v>73</v>
      </c>
      <c r="Z5" s="2" t="s">
        <v>74</v>
      </c>
      <c r="AA5" s="2" t="s">
        <v>75</v>
      </c>
      <c r="AB5" s="2" t="s">
        <v>76</v>
      </c>
      <c r="AC5" s="2">
        <v>4</v>
      </c>
      <c r="AD5" s="2" t="s">
        <v>77</v>
      </c>
      <c r="AE5" s="2" t="s">
        <v>78</v>
      </c>
      <c r="AF5" s="2" t="s">
        <v>146</v>
      </c>
      <c r="AG5" s="2" t="s">
        <v>152</v>
      </c>
      <c r="AH5" s="2" t="s">
        <v>153</v>
      </c>
      <c r="AI5" s="2" t="s">
        <v>154</v>
      </c>
      <c r="AJ5" s="2" t="s">
        <v>110</v>
      </c>
      <c r="AK5" s="2" t="s">
        <v>147</v>
      </c>
      <c r="AL5" s="2" t="s">
        <v>98</v>
      </c>
      <c r="AM5" s="2" t="s">
        <v>155</v>
      </c>
      <c r="AN5" s="2" t="s">
        <v>156</v>
      </c>
      <c r="AO5" s="2" t="s">
        <v>98</v>
      </c>
      <c r="AP5" s="2" t="s">
        <v>157</v>
      </c>
      <c r="AQ5" s="2" t="s">
        <v>158</v>
      </c>
      <c r="AR5" s="2">
        <v>1</v>
      </c>
      <c r="AS5" s="2" t="s">
        <v>61</v>
      </c>
      <c r="AT5" s="2" t="s">
        <v>148</v>
      </c>
      <c r="AU5" s="2" t="s">
        <v>159</v>
      </c>
      <c r="AV5" s="2" t="s">
        <v>86</v>
      </c>
      <c r="AW5" s="2" t="s">
        <v>87</v>
      </c>
      <c r="AX5" s="2" t="s">
        <v>139</v>
      </c>
      <c r="AY5" s="2" t="s">
        <v>140</v>
      </c>
      <c r="AZ5" s="2" t="s">
        <v>149</v>
      </c>
      <c r="BA5" s="2">
        <v>1</v>
      </c>
      <c r="BB5" s="2" t="s">
        <v>160</v>
      </c>
      <c r="BC5" s="2" t="s">
        <v>63</v>
      </c>
      <c r="BD5" s="2" t="s">
        <v>64</v>
      </c>
      <c r="BE5" s="2" t="s">
        <v>63</v>
      </c>
      <c r="BF5" s="2" t="s">
        <v>101</v>
      </c>
      <c r="BG5" s="2" t="s">
        <v>103</v>
      </c>
      <c r="BH5" s="2" t="s">
        <v>104</v>
      </c>
      <c r="BI5" s="2" t="s">
        <v>63</v>
      </c>
      <c r="BJ5" s="2" t="s">
        <v>66</v>
      </c>
      <c r="BK5" s="2" t="s">
        <v>161</v>
      </c>
      <c r="BL5" s="2" t="s">
        <v>162</v>
      </c>
      <c r="BM5" s="2" t="s">
        <v>122</v>
      </c>
      <c r="BN5" s="2" t="s">
        <v>163</v>
      </c>
      <c r="BO5" s="2">
        <v>1</v>
      </c>
      <c r="BP5" s="2">
        <v>1</v>
      </c>
      <c r="BQ5" s="2" t="s">
        <v>164</v>
      </c>
      <c r="BR5" s="2" t="s">
        <v>164</v>
      </c>
      <c r="BS5" s="2" t="s">
        <v>95</v>
      </c>
    </row>
    <row r="6" spans="1:71">
      <c r="A6" s="11">
        <f t="shared" si="8"/>
        <v>5</v>
      </c>
      <c r="B6" s="12" t="str">
        <f t="shared" si="0"/>
        <v>SPKV1.0005</v>
      </c>
      <c r="C6" s="13" t="str">
        <f t="shared" si="1"/>
        <v>Nguyễn Thái Duy</v>
      </c>
      <c r="D6" s="14" t="str">
        <f t="shared" si="1"/>
        <v>Anh</v>
      </c>
      <c r="E6" s="12" t="str">
        <f t="shared" si="2"/>
        <v>14/02/2000</v>
      </c>
      <c r="F6" s="12" t="str">
        <f t="shared" si="3"/>
        <v>Nam</v>
      </c>
      <c r="G6" s="12" t="str">
        <f t="shared" si="5"/>
        <v>321771073</v>
      </c>
      <c r="H6" s="12" t="str">
        <f t="shared" si="6"/>
        <v>5</v>
      </c>
      <c r="I6" s="12" t="str">
        <f t="shared" si="4"/>
        <v>6</v>
      </c>
      <c r="J6" s="12" t="str">
        <f t="shared" si="4"/>
        <v>0</v>
      </c>
      <c r="K6" s="12" t="str">
        <f t="shared" si="4"/>
        <v>0</v>
      </c>
      <c r="L6" s="12" t="str">
        <f t="shared" si="4"/>
        <v>6</v>
      </c>
      <c r="M6" s="12" t="str">
        <f t="shared" si="4"/>
        <v>0</v>
      </c>
      <c r="N6" s="12" t="str">
        <f t="shared" si="4"/>
        <v>3</v>
      </c>
      <c r="O6" s="12" t="str">
        <f t="shared" si="4"/>
        <v>0</v>
      </c>
      <c r="P6" s="12" t="str">
        <f t="shared" si="7"/>
        <v>Vẽ Trang Trí Màu Nước</v>
      </c>
      <c r="Q6" s="12">
        <v>6</v>
      </c>
      <c r="R6" s="2" t="s">
        <v>170</v>
      </c>
      <c r="S6" s="2">
        <v>186</v>
      </c>
      <c r="T6" s="2" t="s">
        <v>68</v>
      </c>
      <c r="U6" s="2" t="s">
        <v>69</v>
      </c>
      <c r="V6" s="2" t="s">
        <v>70</v>
      </c>
      <c r="W6" s="2" t="s">
        <v>71</v>
      </c>
      <c r="X6" s="2" t="s">
        <v>171</v>
      </c>
      <c r="Y6" s="2" t="s">
        <v>73</v>
      </c>
      <c r="Z6" s="2" t="s">
        <v>74</v>
      </c>
      <c r="AA6" s="2" t="s">
        <v>75</v>
      </c>
      <c r="AB6" s="2" t="s">
        <v>76</v>
      </c>
      <c r="AC6" s="2">
        <v>5</v>
      </c>
      <c r="AD6" s="2" t="s">
        <v>77</v>
      </c>
      <c r="AE6" s="2" t="s">
        <v>78</v>
      </c>
      <c r="AF6" s="2" t="s">
        <v>165</v>
      </c>
      <c r="AG6" s="2" t="s">
        <v>166</v>
      </c>
      <c r="AH6" s="2" t="s">
        <v>98</v>
      </c>
      <c r="AI6" s="2" t="s">
        <v>172</v>
      </c>
      <c r="AJ6" s="2" t="s">
        <v>110</v>
      </c>
      <c r="AK6" s="2" t="s">
        <v>166</v>
      </c>
      <c r="AL6" s="2" t="s">
        <v>98</v>
      </c>
      <c r="AM6" s="2" t="s">
        <v>173</v>
      </c>
      <c r="AN6" s="2" t="s">
        <v>174</v>
      </c>
      <c r="AO6" s="2" t="s">
        <v>98</v>
      </c>
      <c r="AP6" s="2" t="s">
        <v>175</v>
      </c>
      <c r="AQ6" s="2" t="s">
        <v>176</v>
      </c>
      <c r="AR6" s="2">
        <v>0</v>
      </c>
      <c r="AS6" s="2" t="s">
        <v>128</v>
      </c>
      <c r="AT6" s="2" t="s">
        <v>167</v>
      </c>
      <c r="AU6" s="2" t="s">
        <v>177</v>
      </c>
      <c r="AV6" s="2" t="s">
        <v>178</v>
      </c>
      <c r="AW6" s="2" t="s">
        <v>179</v>
      </c>
      <c r="AX6" s="2" t="s">
        <v>86</v>
      </c>
      <c r="AY6" s="2" t="s">
        <v>180</v>
      </c>
      <c r="AZ6" s="2" t="s">
        <v>168</v>
      </c>
      <c r="BA6" s="2">
        <v>1</v>
      </c>
      <c r="BB6" s="2" t="s">
        <v>181</v>
      </c>
      <c r="BC6" s="2" t="s">
        <v>169</v>
      </c>
      <c r="BD6" s="2" t="s">
        <v>104</v>
      </c>
      <c r="BE6" s="2" t="s">
        <v>63</v>
      </c>
      <c r="BF6" s="2" t="s">
        <v>63</v>
      </c>
      <c r="BG6" s="2" t="s">
        <v>104</v>
      </c>
      <c r="BH6" s="2" t="s">
        <v>63</v>
      </c>
      <c r="BI6" s="2" t="s">
        <v>65</v>
      </c>
      <c r="BJ6" s="2" t="s">
        <v>63</v>
      </c>
      <c r="BK6" s="2" t="s">
        <v>182</v>
      </c>
      <c r="BL6" s="2" t="s">
        <v>183</v>
      </c>
      <c r="BM6" s="2" t="s">
        <v>184</v>
      </c>
      <c r="BN6" s="2" t="s">
        <v>185</v>
      </c>
      <c r="BO6" s="2">
        <v>1</v>
      </c>
      <c r="BP6" s="2">
        <v>0</v>
      </c>
      <c r="BQ6" s="2" t="s">
        <v>186</v>
      </c>
      <c r="BR6" s="2" t="s">
        <v>122</v>
      </c>
      <c r="BS6" s="2" t="s">
        <v>95</v>
      </c>
    </row>
    <row r="7" spans="1:71">
      <c r="A7" s="11">
        <f t="shared" si="8"/>
        <v>6</v>
      </c>
      <c r="B7" s="12" t="str">
        <f t="shared" si="0"/>
        <v>SPKV1.0006</v>
      </c>
      <c r="C7" s="13" t="str">
        <f t="shared" si="1"/>
        <v>Nguyễn Mai</v>
      </c>
      <c r="D7" s="14" t="str">
        <f t="shared" si="1"/>
        <v>Anh</v>
      </c>
      <c r="E7" s="12" t="str">
        <f t="shared" si="2"/>
        <v>20/11/2000</v>
      </c>
      <c r="F7" s="12" t="str">
        <f t="shared" si="3"/>
        <v>Nữ</v>
      </c>
      <c r="G7" s="12" t="str">
        <f t="shared" si="5"/>
        <v>025976847</v>
      </c>
      <c r="H7" s="12" t="str">
        <f t="shared" si="6"/>
        <v>0</v>
      </c>
      <c r="I7" s="12" t="str">
        <f t="shared" si="4"/>
        <v>2</v>
      </c>
      <c r="J7" s="12" t="str">
        <f t="shared" si="4"/>
        <v>0</v>
      </c>
      <c r="K7" s="12" t="str">
        <f t="shared" si="4"/>
        <v>3</v>
      </c>
      <c r="L7" s="12" t="str">
        <f t="shared" si="4"/>
        <v>9</v>
      </c>
      <c r="M7" s="12" t="str">
        <f t="shared" si="4"/>
        <v>1</v>
      </c>
      <c r="N7" s="12" t="str">
        <f t="shared" si="4"/>
        <v>0</v>
      </c>
      <c r="O7" s="12" t="str">
        <f t="shared" si="4"/>
        <v>5</v>
      </c>
      <c r="P7" s="12" t="str">
        <f t="shared" si="7"/>
        <v>Vẽ Trang Trí Màu Nước</v>
      </c>
      <c r="Q7" s="12">
        <v>5</v>
      </c>
      <c r="R7" s="2" t="s">
        <v>192</v>
      </c>
      <c r="S7" s="2">
        <v>225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193</v>
      </c>
      <c r="Y7" s="2" t="s">
        <v>73</v>
      </c>
      <c r="Z7" s="2" t="s">
        <v>74</v>
      </c>
      <c r="AA7" s="2" t="s">
        <v>75</v>
      </c>
      <c r="AB7" s="2" t="s">
        <v>76</v>
      </c>
      <c r="AC7" s="2">
        <v>6</v>
      </c>
      <c r="AD7" s="2" t="s">
        <v>77</v>
      </c>
      <c r="AE7" s="2" t="s">
        <v>78</v>
      </c>
      <c r="AF7" s="2" t="s">
        <v>187</v>
      </c>
      <c r="AG7" s="2" t="s">
        <v>188</v>
      </c>
      <c r="AH7" s="2" t="s">
        <v>98</v>
      </c>
      <c r="AI7" s="2" t="s">
        <v>194</v>
      </c>
      <c r="AJ7" s="2" t="s">
        <v>110</v>
      </c>
      <c r="AK7" s="2" t="s">
        <v>188</v>
      </c>
      <c r="AL7" s="2" t="s">
        <v>98</v>
      </c>
      <c r="AM7" s="2" t="s">
        <v>195</v>
      </c>
      <c r="AN7" s="2" t="s">
        <v>196</v>
      </c>
      <c r="AO7" s="2" t="s">
        <v>98</v>
      </c>
      <c r="AP7" s="2" t="s">
        <v>197</v>
      </c>
      <c r="AQ7" s="2" t="s">
        <v>198</v>
      </c>
      <c r="AR7" s="2">
        <v>1</v>
      </c>
      <c r="AS7" s="2" t="s">
        <v>61</v>
      </c>
      <c r="AT7" s="2" t="s">
        <v>189</v>
      </c>
      <c r="AU7" s="2" t="s">
        <v>87</v>
      </c>
      <c r="AV7" s="2" t="s">
        <v>86</v>
      </c>
      <c r="AW7" s="2" t="s">
        <v>87</v>
      </c>
      <c r="AX7" s="2" t="s">
        <v>199</v>
      </c>
      <c r="AY7" s="2" t="s">
        <v>200</v>
      </c>
      <c r="AZ7" s="2" t="s">
        <v>190</v>
      </c>
      <c r="BA7" s="2">
        <v>1</v>
      </c>
      <c r="BB7" s="2" t="s">
        <v>201</v>
      </c>
      <c r="BC7" s="2" t="s">
        <v>63</v>
      </c>
      <c r="BD7" s="2" t="s">
        <v>64</v>
      </c>
      <c r="BE7" s="2" t="s">
        <v>63</v>
      </c>
      <c r="BF7" s="2" t="s">
        <v>65</v>
      </c>
      <c r="BG7" s="2" t="s">
        <v>66</v>
      </c>
      <c r="BH7" s="2" t="s">
        <v>191</v>
      </c>
      <c r="BI7" s="2" t="s">
        <v>63</v>
      </c>
      <c r="BJ7" s="2" t="s">
        <v>169</v>
      </c>
      <c r="BK7" s="2" t="s">
        <v>202</v>
      </c>
      <c r="BL7" s="2" t="s">
        <v>203</v>
      </c>
      <c r="BM7" s="2" t="s">
        <v>204</v>
      </c>
      <c r="BN7" s="2" t="s">
        <v>205</v>
      </c>
      <c r="BO7" s="2">
        <v>1</v>
      </c>
      <c r="BP7" s="2">
        <v>1</v>
      </c>
      <c r="BQ7" s="2" t="s">
        <v>206</v>
      </c>
      <c r="BR7" s="2" t="s">
        <v>206</v>
      </c>
      <c r="BS7" s="2" t="s">
        <v>95</v>
      </c>
    </row>
    <row r="8" spans="1:71">
      <c r="A8" s="11">
        <f t="shared" si="8"/>
        <v>7</v>
      </c>
      <c r="B8" s="12" t="str">
        <f t="shared" si="0"/>
        <v>SPKV1.0007</v>
      </c>
      <c r="C8" s="13" t="str">
        <f t="shared" si="1"/>
        <v>Trương Thị Hữu</v>
      </c>
      <c r="D8" s="14" t="str">
        <f t="shared" si="1"/>
        <v>Ái</v>
      </c>
      <c r="E8" s="12" t="str">
        <f t="shared" si="2"/>
        <v>01/02/2000</v>
      </c>
      <c r="F8" s="12" t="str">
        <f t="shared" si="3"/>
        <v>Nữ</v>
      </c>
      <c r="G8" s="12" t="str">
        <f t="shared" si="5"/>
        <v>221476377</v>
      </c>
      <c r="H8" s="12" t="str">
        <f t="shared" si="6"/>
        <v>3</v>
      </c>
      <c r="I8" s="12" t="str">
        <f t="shared" si="4"/>
        <v>9</v>
      </c>
      <c r="J8" s="12" t="str">
        <f t="shared" si="4"/>
        <v>0</v>
      </c>
      <c r="K8" s="12" t="str">
        <f t="shared" si="4"/>
        <v>0</v>
      </c>
      <c r="L8" s="12" t="str">
        <f t="shared" si="4"/>
        <v>7</v>
      </c>
      <c r="M8" s="12" t="str">
        <f t="shared" si="4"/>
        <v>0</v>
      </c>
      <c r="N8" s="12" t="str">
        <f t="shared" si="4"/>
        <v>0</v>
      </c>
      <c r="O8" s="12" t="str">
        <f t="shared" si="4"/>
        <v>5</v>
      </c>
      <c r="P8" s="12" t="str">
        <f t="shared" si="7"/>
        <v>Vẽ Trang Trí Màu Nước</v>
      </c>
      <c r="Q8" s="12">
        <v>5</v>
      </c>
      <c r="R8" s="2" t="s">
        <v>212</v>
      </c>
      <c r="S8" s="2">
        <v>92</v>
      </c>
      <c r="T8" s="2" t="s">
        <v>68</v>
      </c>
      <c r="U8" s="2" t="s">
        <v>69</v>
      </c>
      <c r="V8" s="2" t="s">
        <v>70</v>
      </c>
      <c r="W8" s="2" t="s">
        <v>71</v>
      </c>
      <c r="X8" s="2" t="s">
        <v>213</v>
      </c>
      <c r="Y8" s="2" t="s">
        <v>73</v>
      </c>
      <c r="Z8" s="2" t="s">
        <v>74</v>
      </c>
      <c r="AA8" s="2" t="s">
        <v>75</v>
      </c>
      <c r="AB8" s="2" t="s">
        <v>76</v>
      </c>
      <c r="AC8" s="2">
        <v>7</v>
      </c>
      <c r="AD8" s="2" t="s">
        <v>77</v>
      </c>
      <c r="AE8" s="2" t="s">
        <v>78</v>
      </c>
      <c r="AF8" s="2" t="s">
        <v>207</v>
      </c>
      <c r="AG8" s="2" t="s">
        <v>208</v>
      </c>
      <c r="AH8" s="2" t="s">
        <v>209</v>
      </c>
      <c r="AI8" s="2" t="s">
        <v>214</v>
      </c>
      <c r="AJ8" s="2" t="s">
        <v>215</v>
      </c>
      <c r="AK8" s="2" t="s">
        <v>208</v>
      </c>
      <c r="AL8" s="2" t="s">
        <v>209</v>
      </c>
      <c r="AM8" s="2" t="s">
        <v>216</v>
      </c>
      <c r="AN8" s="2" t="s">
        <v>217</v>
      </c>
      <c r="AO8" s="2" t="s">
        <v>218</v>
      </c>
      <c r="AP8" s="2" t="s">
        <v>219</v>
      </c>
      <c r="AQ8" s="2" t="s">
        <v>220</v>
      </c>
      <c r="AR8" s="2">
        <v>1</v>
      </c>
      <c r="AS8" s="2" t="s">
        <v>61</v>
      </c>
      <c r="AT8" s="2" t="s">
        <v>210</v>
      </c>
      <c r="AU8" s="2" t="s">
        <v>221</v>
      </c>
      <c r="AV8" s="2" t="s">
        <v>222</v>
      </c>
      <c r="AW8" s="2" t="s">
        <v>223</v>
      </c>
      <c r="AX8" s="2" t="s">
        <v>75</v>
      </c>
      <c r="AY8" s="2" t="s">
        <v>224</v>
      </c>
      <c r="AZ8" s="2" t="s">
        <v>211</v>
      </c>
      <c r="BA8" s="2">
        <v>2</v>
      </c>
      <c r="BB8" s="2" t="s">
        <v>225</v>
      </c>
      <c r="BC8" s="2" t="s">
        <v>65</v>
      </c>
      <c r="BD8" s="2" t="s">
        <v>66</v>
      </c>
      <c r="BE8" s="2" t="s">
        <v>63</v>
      </c>
      <c r="BF8" s="2" t="s">
        <v>63</v>
      </c>
      <c r="BG8" s="2" t="s">
        <v>103</v>
      </c>
      <c r="BH8" s="2" t="s">
        <v>63</v>
      </c>
      <c r="BI8" s="2" t="s">
        <v>63</v>
      </c>
      <c r="BJ8" s="2" t="s">
        <v>169</v>
      </c>
      <c r="BK8" s="2" t="s">
        <v>226</v>
      </c>
      <c r="BL8" s="2" t="s">
        <v>227</v>
      </c>
      <c r="BM8" s="2" t="s">
        <v>122</v>
      </c>
      <c r="BN8" s="2" t="s">
        <v>228</v>
      </c>
      <c r="BO8" s="2">
        <v>1</v>
      </c>
      <c r="BP8" s="2">
        <v>0</v>
      </c>
      <c r="BQ8" s="2" t="s">
        <v>229</v>
      </c>
      <c r="BR8" s="2" t="s">
        <v>122</v>
      </c>
      <c r="BS8" s="2" t="s">
        <v>95</v>
      </c>
    </row>
    <row r="9" spans="1:71">
      <c r="A9" s="11">
        <f t="shared" si="8"/>
        <v>8</v>
      </c>
      <c r="B9" s="12" t="str">
        <f t="shared" si="0"/>
        <v>SPKV1.0008</v>
      </c>
      <c r="C9" s="13" t="str">
        <f t="shared" si="1"/>
        <v>Lê Thị Kim</v>
      </c>
      <c r="D9" s="14" t="str">
        <f t="shared" si="1"/>
        <v>Ánh</v>
      </c>
      <c r="E9" s="12" t="str">
        <f t="shared" si="2"/>
        <v>21/10/2000</v>
      </c>
      <c r="F9" s="12" t="str">
        <f t="shared" si="3"/>
        <v>Nữ</v>
      </c>
      <c r="G9" s="12" t="str">
        <f t="shared" si="5"/>
        <v>273701204</v>
      </c>
      <c r="H9" s="12" t="str">
        <f t="shared" si="6"/>
        <v>5</v>
      </c>
      <c r="I9" s="12" t="str">
        <f t="shared" si="4"/>
        <v>2</v>
      </c>
      <c r="J9" s="12" t="str">
        <f t="shared" si="4"/>
        <v>0</v>
      </c>
      <c r="K9" s="12" t="str">
        <f t="shared" si="4"/>
        <v>1</v>
      </c>
      <c r="L9" s="12" t="str">
        <f t="shared" si="4"/>
        <v>1</v>
      </c>
      <c r="M9" s="12" t="str">
        <f t="shared" si="4"/>
        <v>1</v>
      </c>
      <c r="N9" s="12" t="str">
        <f t="shared" si="4"/>
        <v>6</v>
      </c>
      <c r="O9" s="12" t="str">
        <f t="shared" si="4"/>
        <v>5</v>
      </c>
      <c r="P9" s="12" t="str">
        <f t="shared" si="7"/>
        <v>Vẽ Trang Trí Màu Nước</v>
      </c>
      <c r="Q9" s="12">
        <v>4</v>
      </c>
      <c r="R9" s="2" t="s">
        <v>235</v>
      </c>
      <c r="S9" s="2">
        <v>219</v>
      </c>
      <c r="T9" s="2" t="s">
        <v>68</v>
      </c>
      <c r="U9" s="2" t="s">
        <v>69</v>
      </c>
      <c r="V9" s="2" t="s">
        <v>70</v>
      </c>
      <c r="W9" s="2" t="s">
        <v>236</v>
      </c>
      <c r="X9" s="2" t="s">
        <v>237</v>
      </c>
      <c r="Y9" s="2" t="s">
        <v>73</v>
      </c>
      <c r="Z9" s="2" t="s">
        <v>74</v>
      </c>
      <c r="AA9" s="2" t="s">
        <v>75</v>
      </c>
      <c r="AB9" s="2" t="s">
        <v>76</v>
      </c>
      <c r="AC9" s="2">
        <v>8</v>
      </c>
      <c r="AD9" s="2" t="s">
        <v>77</v>
      </c>
      <c r="AE9" s="2" t="s">
        <v>78</v>
      </c>
      <c r="AF9" s="2" t="s">
        <v>230</v>
      </c>
      <c r="AG9" s="2" t="s">
        <v>231</v>
      </c>
      <c r="AH9" s="2" t="s">
        <v>232</v>
      </c>
      <c r="AI9" s="2" t="s">
        <v>238</v>
      </c>
      <c r="AJ9" s="2" t="s">
        <v>239</v>
      </c>
      <c r="AK9" s="2" t="s">
        <v>231</v>
      </c>
      <c r="AL9" s="2" t="s">
        <v>232</v>
      </c>
      <c r="AM9" s="2" t="s">
        <v>240</v>
      </c>
      <c r="AN9" s="2" t="s">
        <v>241</v>
      </c>
      <c r="AO9" s="2" t="s">
        <v>242</v>
      </c>
      <c r="AP9" s="2" t="s">
        <v>243</v>
      </c>
      <c r="AQ9" s="2" t="s">
        <v>244</v>
      </c>
      <c r="AR9" s="2">
        <v>1</v>
      </c>
      <c r="AS9" s="2" t="s">
        <v>61</v>
      </c>
      <c r="AT9" s="2" t="s">
        <v>233</v>
      </c>
      <c r="AU9" s="2" t="s">
        <v>245</v>
      </c>
      <c r="AV9" s="2" t="s">
        <v>246</v>
      </c>
      <c r="AW9" s="2" t="s">
        <v>247</v>
      </c>
      <c r="AX9" s="2" t="s">
        <v>88</v>
      </c>
      <c r="AY9" s="2" t="s">
        <v>248</v>
      </c>
      <c r="AZ9" s="2" t="s">
        <v>234</v>
      </c>
      <c r="BA9" s="2">
        <v>1</v>
      </c>
      <c r="BB9" s="2" t="s">
        <v>249</v>
      </c>
      <c r="BC9" s="2" t="s">
        <v>169</v>
      </c>
      <c r="BD9" s="2" t="s">
        <v>64</v>
      </c>
      <c r="BE9" s="2" t="s">
        <v>63</v>
      </c>
      <c r="BF9" s="2" t="s">
        <v>191</v>
      </c>
      <c r="BG9" s="2" t="s">
        <v>191</v>
      </c>
      <c r="BH9" s="2" t="s">
        <v>191</v>
      </c>
      <c r="BI9" s="2" t="s">
        <v>104</v>
      </c>
      <c r="BJ9" s="2" t="s">
        <v>169</v>
      </c>
      <c r="BK9" s="2" t="s">
        <v>250</v>
      </c>
      <c r="BL9" s="2" t="s">
        <v>251</v>
      </c>
      <c r="BM9" s="2" t="s">
        <v>251</v>
      </c>
      <c r="BN9" s="2" t="s">
        <v>252</v>
      </c>
      <c r="BO9" s="2">
        <v>1</v>
      </c>
      <c r="BP9" s="2">
        <v>0</v>
      </c>
      <c r="BQ9" s="2" t="s">
        <v>253</v>
      </c>
      <c r="BR9" s="2" t="s">
        <v>122</v>
      </c>
      <c r="BS9" s="2" t="s">
        <v>95</v>
      </c>
    </row>
    <row r="10" spans="1:71">
      <c r="A10" s="11">
        <f t="shared" si="8"/>
        <v>9</v>
      </c>
      <c r="B10" s="12" t="str">
        <f t="shared" si="0"/>
        <v>SPKV1.0009</v>
      </c>
      <c r="C10" s="13" t="str">
        <f t="shared" si="1"/>
        <v>Đặng Thị Ngọc</v>
      </c>
      <c r="D10" s="14" t="str">
        <f t="shared" si="1"/>
        <v>Ánh</v>
      </c>
      <c r="E10" s="12" t="str">
        <f t="shared" si="2"/>
        <v>23/10/2000</v>
      </c>
      <c r="F10" s="12" t="str">
        <f t="shared" si="3"/>
        <v>Nữ</v>
      </c>
      <c r="G10" s="12" t="str">
        <f t="shared" si="5"/>
        <v>272811543</v>
      </c>
      <c r="H10" s="12" t="str">
        <f t="shared" si="6"/>
        <v>4</v>
      </c>
      <c r="I10" s="12" t="str">
        <f t="shared" si="4"/>
        <v>8</v>
      </c>
      <c r="J10" s="12" t="str">
        <f t="shared" si="4"/>
        <v>0</v>
      </c>
      <c r="K10" s="12" t="str">
        <f t="shared" si="4"/>
        <v>2</v>
      </c>
      <c r="L10" s="12" t="str">
        <f t="shared" si="4"/>
        <v>1</v>
      </c>
      <c r="M10" s="12" t="str">
        <f t="shared" si="4"/>
        <v>6</v>
      </c>
      <c r="N10" s="12" t="str">
        <f t="shared" si="4"/>
        <v>6</v>
      </c>
      <c r="O10" s="12" t="str">
        <f t="shared" si="4"/>
        <v>3</v>
      </c>
      <c r="P10" s="12" t="str">
        <f t="shared" si="7"/>
        <v>Vẽ Trang Trí Màu Nước</v>
      </c>
      <c r="Q10" s="12">
        <v>5</v>
      </c>
      <c r="R10" s="2" t="s">
        <v>258</v>
      </c>
      <c r="S10" s="2">
        <v>207</v>
      </c>
      <c r="T10" s="2" t="s">
        <v>68</v>
      </c>
      <c r="U10" s="2" t="s">
        <v>69</v>
      </c>
      <c r="V10" s="2" t="s">
        <v>70</v>
      </c>
      <c r="W10" s="2" t="s">
        <v>236</v>
      </c>
      <c r="X10" s="2" t="s">
        <v>259</v>
      </c>
      <c r="Y10" s="2" t="s">
        <v>73</v>
      </c>
      <c r="Z10" s="2" t="s">
        <v>74</v>
      </c>
      <c r="AA10" s="2" t="s">
        <v>75</v>
      </c>
      <c r="AB10" s="2" t="s">
        <v>76</v>
      </c>
      <c r="AC10" s="2">
        <v>9</v>
      </c>
      <c r="AD10" s="2" t="s">
        <v>77</v>
      </c>
      <c r="AE10" s="2" t="s">
        <v>78</v>
      </c>
      <c r="AF10" s="2" t="s">
        <v>254</v>
      </c>
      <c r="AG10" s="2" t="s">
        <v>260</v>
      </c>
      <c r="AH10" s="2" t="s">
        <v>261</v>
      </c>
      <c r="AI10" s="2" t="s">
        <v>262</v>
      </c>
      <c r="AJ10" s="2" t="s">
        <v>239</v>
      </c>
      <c r="AK10" s="2" t="s">
        <v>255</v>
      </c>
      <c r="AL10" s="2" t="s">
        <v>232</v>
      </c>
      <c r="AM10" s="2" t="s">
        <v>263</v>
      </c>
      <c r="AN10" s="2" t="s">
        <v>264</v>
      </c>
      <c r="AO10" s="2" t="s">
        <v>242</v>
      </c>
      <c r="AP10" s="2" t="s">
        <v>265</v>
      </c>
      <c r="AQ10" s="2" t="s">
        <v>266</v>
      </c>
      <c r="AR10" s="2">
        <v>1</v>
      </c>
      <c r="AS10" s="2" t="s">
        <v>61</v>
      </c>
      <c r="AT10" s="2" t="s">
        <v>256</v>
      </c>
      <c r="AU10" s="2" t="s">
        <v>267</v>
      </c>
      <c r="AV10" s="2" t="s">
        <v>116</v>
      </c>
      <c r="AW10" s="2" t="s">
        <v>117</v>
      </c>
      <c r="AX10" s="2" t="s">
        <v>88</v>
      </c>
      <c r="AY10" s="2" t="s">
        <v>268</v>
      </c>
      <c r="AZ10" s="2" t="s">
        <v>257</v>
      </c>
      <c r="BA10" s="2">
        <v>1</v>
      </c>
      <c r="BB10" s="2" t="s">
        <v>269</v>
      </c>
      <c r="BC10" s="2" t="s">
        <v>101</v>
      </c>
      <c r="BD10" s="2" t="s">
        <v>102</v>
      </c>
      <c r="BE10" s="2" t="s">
        <v>63</v>
      </c>
      <c r="BF10" s="2" t="s">
        <v>64</v>
      </c>
      <c r="BG10" s="2" t="s">
        <v>191</v>
      </c>
      <c r="BH10" s="2" t="s">
        <v>104</v>
      </c>
      <c r="BI10" s="2" t="s">
        <v>104</v>
      </c>
      <c r="BJ10" s="2" t="s">
        <v>65</v>
      </c>
      <c r="BK10" s="2" t="s">
        <v>270</v>
      </c>
      <c r="BL10" s="2" t="s">
        <v>271</v>
      </c>
      <c r="BM10" s="2" t="s">
        <v>272</v>
      </c>
      <c r="BN10" s="2" t="s">
        <v>273</v>
      </c>
      <c r="BO10" s="2">
        <v>1</v>
      </c>
      <c r="BP10" s="2">
        <v>0</v>
      </c>
      <c r="BQ10" s="2" t="s">
        <v>274</v>
      </c>
      <c r="BR10" s="2" t="s">
        <v>122</v>
      </c>
      <c r="BS10" s="2" t="s">
        <v>95</v>
      </c>
    </row>
    <row r="11" spans="1:71">
      <c r="A11" s="11">
        <f t="shared" si="8"/>
        <v>10</v>
      </c>
      <c r="B11" s="12" t="str">
        <f t="shared" si="0"/>
        <v>SPKV1.0010</v>
      </c>
      <c r="C11" s="13" t="str">
        <f t="shared" si="1"/>
        <v>Nguyễn Thị Ngọc</v>
      </c>
      <c r="D11" s="14" t="str">
        <f t="shared" si="1"/>
        <v>Ánh</v>
      </c>
      <c r="E11" s="12" t="str">
        <f t="shared" si="2"/>
        <v>03/10/2000</v>
      </c>
      <c r="F11" s="12" t="str">
        <f t="shared" si="3"/>
        <v>Nữ</v>
      </c>
      <c r="G11" s="12" t="str">
        <f t="shared" si="5"/>
        <v>251189929</v>
      </c>
      <c r="H11" s="12" t="str">
        <f t="shared" si="6"/>
        <v>4</v>
      </c>
      <c r="I11" s="12" t="str">
        <f t="shared" si="4"/>
        <v>2</v>
      </c>
      <c r="J11" s="12" t="str">
        <f t="shared" si="4"/>
        <v>0</v>
      </c>
      <c r="K11" s="12" t="str">
        <f t="shared" si="4"/>
        <v>0</v>
      </c>
      <c r="L11" s="12" t="str">
        <f t="shared" si="4"/>
        <v>3</v>
      </c>
      <c r="M11" s="12" t="str">
        <f t="shared" si="4"/>
        <v>7</v>
      </c>
      <c r="N11" s="12" t="str">
        <f t="shared" si="4"/>
        <v>4</v>
      </c>
      <c r="O11" s="12" t="str">
        <f t="shared" si="4"/>
        <v>7</v>
      </c>
      <c r="P11" s="12" t="str">
        <f t="shared" si="7"/>
        <v>Vẽ Trang Trí Màu Nước</v>
      </c>
      <c r="Q11" s="12">
        <v>8</v>
      </c>
      <c r="R11" s="2" t="s">
        <v>279</v>
      </c>
      <c r="S11" s="2">
        <v>258</v>
      </c>
      <c r="T11" s="2" t="s">
        <v>68</v>
      </c>
      <c r="U11" s="2" t="s">
        <v>69</v>
      </c>
      <c r="V11" s="2" t="s">
        <v>70</v>
      </c>
      <c r="W11" s="2" t="s">
        <v>236</v>
      </c>
      <c r="X11" s="2" t="s">
        <v>280</v>
      </c>
      <c r="Y11" s="2" t="s">
        <v>73</v>
      </c>
      <c r="Z11" s="2" t="s">
        <v>74</v>
      </c>
      <c r="AA11" s="2" t="s">
        <v>75</v>
      </c>
      <c r="AB11" s="2" t="s">
        <v>76</v>
      </c>
      <c r="AC11" s="2">
        <v>10</v>
      </c>
      <c r="AD11" s="2" t="s">
        <v>77</v>
      </c>
      <c r="AE11" s="2" t="s">
        <v>78</v>
      </c>
      <c r="AF11" s="2" t="s">
        <v>275</v>
      </c>
      <c r="AG11" s="2" t="s">
        <v>276</v>
      </c>
      <c r="AH11" s="2" t="s">
        <v>232</v>
      </c>
      <c r="AI11" s="2" t="s">
        <v>281</v>
      </c>
      <c r="AJ11" s="2" t="s">
        <v>239</v>
      </c>
      <c r="AK11" s="2" t="s">
        <v>276</v>
      </c>
      <c r="AL11" s="2" t="s">
        <v>232</v>
      </c>
      <c r="AM11" s="2" t="s">
        <v>282</v>
      </c>
      <c r="AN11" s="2" t="s">
        <v>283</v>
      </c>
      <c r="AO11" s="2" t="s">
        <v>242</v>
      </c>
      <c r="AP11" s="2" t="s">
        <v>284</v>
      </c>
      <c r="AQ11" s="2" t="s">
        <v>285</v>
      </c>
      <c r="AR11" s="2">
        <v>1</v>
      </c>
      <c r="AS11" s="2" t="s">
        <v>61</v>
      </c>
      <c r="AT11" s="2" t="s">
        <v>277</v>
      </c>
      <c r="AU11" s="2" t="s">
        <v>286</v>
      </c>
      <c r="AV11" s="2" t="s">
        <v>287</v>
      </c>
      <c r="AW11" s="2" t="s">
        <v>288</v>
      </c>
      <c r="AX11" s="2" t="s">
        <v>289</v>
      </c>
      <c r="AY11" s="2" t="s">
        <v>290</v>
      </c>
      <c r="AZ11" s="2" t="s">
        <v>278</v>
      </c>
      <c r="BA11" s="2">
        <v>1</v>
      </c>
      <c r="BB11" s="2">
        <v>42003747</v>
      </c>
      <c r="BC11" s="2" t="str">
        <f>MID(BB11,1,1)</f>
        <v>4</v>
      </c>
      <c r="BD11" s="2" t="str">
        <f>MID(BB11,2,1)</f>
        <v>2</v>
      </c>
      <c r="BE11" s="2" t="str">
        <f>MID(BB11,3,1)</f>
        <v>0</v>
      </c>
      <c r="BF11" s="2" t="str">
        <f>MID(BB11,4,1)</f>
        <v>0</v>
      </c>
      <c r="BG11" s="2" t="str">
        <f>MID(BB11,5,1)</f>
        <v>3</v>
      </c>
      <c r="BH11" s="2" t="str">
        <f>MID(BB11,6,1)</f>
        <v>7</v>
      </c>
      <c r="BI11" s="2" t="str">
        <f>MID(BB11,7,1)</f>
        <v>4</v>
      </c>
      <c r="BJ11" s="2" t="str">
        <f>MID(BB11,8,1)</f>
        <v>7</v>
      </c>
      <c r="BK11" s="2" t="s">
        <v>291</v>
      </c>
      <c r="BL11" s="2" t="s">
        <v>292</v>
      </c>
      <c r="BM11" s="2" t="s">
        <v>122</v>
      </c>
      <c r="BN11" s="2" t="s">
        <v>293</v>
      </c>
      <c r="BO11" s="2">
        <v>1</v>
      </c>
      <c r="BP11" s="2">
        <v>0</v>
      </c>
      <c r="BQ11" s="2" t="s">
        <v>294</v>
      </c>
      <c r="BR11" s="2" t="s">
        <v>122</v>
      </c>
      <c r="BS11" s="2" t="s">
        <v>95</v>
      </c>
    </row>
    <row r="12" spans="1:71">
      <c r="A12" s="11">
        <f t="shared" si="8"/>
        <v>11</v>
      </c>
      <c r="B12" s="12" t="str">
        <f t="shared" si="0"/>
        <v>SPKV1.0011</v>
      </c>
      <c r="C12" s="13" t="str">
        <f t="shared" si="1"/>
        <v>Nguyễn Thị Thiên</v>
      </c>
      <c r="D12" s="14" t="str">
        <f t="shared" si="1"/>
        <v>Ân</v>
      </c>
      <c r="E12" s="12" t="str">
        <f t="shared" si="2"/>
        <v>01/04/1999</v>
      </c>
      <c r="F12" s="12" t="str">
        <f t="shared" si="3"/>
        <v>Nữ</v>
      </c>
      <c r="G12" s="12" t="str">
        <f t="shared" si="5"/>
        <v>261476503</v>
      </c>
      <c r="H12" s="12" t="str">
        <f t="shared" si="6"/>
        <v>4</v>
      </c>
      <c r="I12" s="12" t="str">
        <f t="shared" si="4"/>
        <v>7</v>
      </c>
      <c r="J12" s="12" t="str">
        <f t="shared" si="4"/>
        <v>0</v>
      </c>
      <c r="K12" s="12" t="str">
        <f t="shared" si="4"/>
        <v>0</v>
      </c>
      <c r="L12" s="12" t="str">
        <f t="shared" si="4"/>
        <v>6</v>
      </c>
      <c r="M12" s="12" t="str">
        <f t="shared" si="4"/>
        <v>8</v>
      </c>
      <c r="N12" s="12" t="str">
        <f t="shared" si="4"/>
        <v>6</v>
      </c>
      <c r="O12" s="12" t="str">
        <f t="shared" si="4"/>
        <v>7</v>
      </c>
      <c r="P12" s="12" t="str">
        <f t="shared" si="7"/>
        <v>Vẽ Trang Trí Màu Nước</v>
      </c>
      <c r="Q12" s="12">
        <v>7.5</v>
      </c>
      <c r="R12" s="2" t="s">
        <v>300</v>
      </c>
      <c r="S12" s="2">
        <v>267</v>
      </c>
      <c r="T12" s="2" t="s">
        <v>68</v>
      </c>
      <c r="U12" s="2" t="s">
        <v>69</v>
      </c>
      <c r="V12" s="2" t="s">
        <v>70</v>
      </c>
      <c r="W12" s="2" t="s">
        <v>71</v>
      </c>
      <c r="X12" s="2" t="s">
        <v>301</v>
      </c>
      <c r="Y12" s="2" t="s">
        <v>73</v>
      </c>
      <c r="Z12" s="2" t="s">
        <v>74</v>
      </c>
      <c r="AA12" s="2" t="s">
        <v>75</v>
      </c>
      <c r="AB12" s="2" t="s">
        <v>76</v>
      </c>
      <c r="AC12" s="2">
        <v>11</v>
      </c>
      <c r="AD12" s="2" t="s">
        <v>77</v>
      </c>
      <c r="AE12" s="2" t="s">
        <v>78</v>
      </c>
      <c r="AF12" s="2" t="s">
        <v>295</v>
      </c>
      <c r="AG12" s="2" t="s">
        <v>296</v>
      </c>
      <c r="AH12" s="2" t="s">
        <v>297</v>
      </c>
      <c r="AI12" s="2" t="s">
        <v>302</v>
      </c>
      <c r="AJ12" s="2" t="s">
        <v>303</v>
      </c>
      <c r="AK12" s="2" t="s">
        <v>296</v>
      </c>
      <c r="AL12" s="2" t="s">
        <v>297</v>
      </c>
      <c r="AM12" s="2" t="s">
        <v>304</v>
      </c>
      <c r="AN12" s="2" t="s">
        <v>305</v>
      </c>
      <c r="AO12" s="2" t="s">
        <v>306</v>
      </c>
      <c r="AP12" s="2" t="s">
        <v>307</v>
      </c>
      <c r="AQ12" s="2" t="s">
        <v>308</v>
      </c>
      <c r="AR12" s="2">
        <v>1</v>
      </c>
      <c r="AS12" s="2" t="s">
        <v>61</v>
      </c>
      <c r="AT12" s="2" t="s">
        <v>298</v>
      </c>
      <c r="AU12" s="2" t="s">
        <v>309</v>
      </c>
      <c r="AV12" s="2" t="s">
        <v>310</v>
      </c>
      <c r="AW12" s="2" t="s">
        <v>311</v>
      </c>
      <c r="AX12" s="2" t="s">
        <v>75</v>
      </c>
      <c r="AY12" s="2" t="s">
        <v>312</v>
      </c>
      <c r="AZ12" s="2" t="s">
        <v>299</v>
      </c>
      <c r="BA12" s="2">
        <v>1</v>
      </c>
      <c r="BB12" s="2" t="s">
        <v>313</v>
      </c>
      <c r="BC12" s="2" t="str">
        <f t="shared" ref="BC12:BC75" si="9">MID(BB12,1,1)</f>
        <v>4</v>
      </c>
      <c r="BD12" s="2" t="str">
        <f t="shared" ref="BD12:BD75" si="10">MID(BB12,2,1)</f>
        <v>7</v>
      </c>
      <c r="BE12" s="2" t="str">
        <f t="shared" ref="BE12:BE75" si="11">MID(BB12,3,1)</f>
        <v>0</v>
      </c>
      <c r="BF12" s="2" t="str">
        <f t="shared" ref="BF12:BF75" si="12">MID(BB12,4,1)</f>
        <v>0</v>
      </c>
      <c r="BG12" s="2" t="str">
        <f t="shared" ref="BG12:BG75" si="13">MID(BB12,5,1)</f>
        <v>6</v>
      </c>
      <c r="BH12" s="2" t="str">
        <f t="shared" ref="BH12:BH75" si="14">MID(BB12,6,1)</f>
        <v>8</v>
      </c>
      <c r="BI12" s="2" t="str">
        <f t="shared" ref="BI12:BI75" si="15">MID(BB12,7,1)</f>
        <v>6</v>
      </c>
      <c r="BJ12" s="2" t="str">
        <f t="shared" ref="BJ12:BJ75" si="16">MID(BB12,8,1)</f>
        <v>7</v>
      </c>
      <c r="BK12" s="2" t="s">
        <v>314</v>
      </c>
      <c r="BL12" s="2" t="s">
        <v>315</v>
      </c>
      <c r="BM12" s="2" t="s">
        <v>122</v>
      </c>
      <c r="BN12" s="2" t="s">
        <v>316</v>
      </c>
      <c r="BO12" s="2">
        <v>1</v>
      </c>
      <c r="BP12" s="2">
        <v>1</v>
      </c>
      <c r="BQ12" s="2" t="s">
        <v>317</v>
      </c>
      <c r="BR12" s="2" t="s">
        <v>317</v>
      </c>
      <c r="BS12" s="2" t="s">
        <v>95</v>
      </c>
    </row>
    <row r="13" spans="1:71">
      <c r="A13" s="11">
        <f t="shared" si="8"/>
        <v>12</v>
      </c>
      <c r="B13" s="12" t="str">
        <f t="shared" si="0"/>
        <v>SPKV1.0012</v>
      </c>
      <c r="C13" s="13" t="str">
        <f t="shared" si="1"/>
        <v>Mai Khắc</v>
      </c>
      <c r="D13" s="14" t="str">
        <f t="shared" si="1"/>
        <v>Bá</v>
      </c>
      <c r="E13" s="12" t="str">
        <f t="shared" si="2"/>
        <v>07/06/2000</v>
      </c>
      <c r="F13" s="12" t="str">
        <f t="shared" si="3"/>
        <v>Nam</v>
      </c>
      <c r="G13" s="12" t="str">
        <f t="shared" si="5"/>
        <v>312441475</v>
      </c>
      <c r="H13" s="12" t="str">
        <f t="shared" si="6"/>
        <v>5</v>
      </c>
      <c r="I13" s="12" t="str">
        <f t="shared" si="4"/>
        <v>3</v>
      </c>
      <c r="J13" s="12" t="str">
        <f t="shared" si="4"/>
        <v>0</v>
      </c>
      <c r="K13" s="12" t="str">
        <f t="shared" si="4"/>
        <v>0</v>
      </c>
      <c r="L13" s="12" t="str">
        <f t="shared" si="4"/>
        <v>4</v>
      </c>
      <c r="M13" s="12" t="str">
        <f t="shared" si="4"/>
        <v>7</v>
      </c>
      <c r="N13" s="12" t="str">
        <f t="shared" si="4"/>
        <v>7</v>
      </c>
      <c r="O13" s="12" t="str">
        <f t="shared" si="4"/>
        <v>4</v>
      </c>
      <c r="P13" s="12" t="str">
        <f t="shared" si="7"/>
        <v>Vẽ Trang Trí Màu Nước</v>
      </c>
      <c r="Q13" s="12">
        <v>4</v>
      </c>
      <c r="R13" s="2" t="s">
        <v>323</v>
      </c>
      <c r="S13" s="2">
        <v>216</v>
      </c>
      <c r="T13" s="2" t="s">
        <v>68</v>
      </c>
      <c r="U13" s="2" t="s">
        <v>69</v>
      </c>
      <c r="V13" s="2" t="s">
        <v>70</v>
      </c>
      <c r="W13" s="2" t="s">
        <v>236</v>
      </c>
      <c r="X13" s="2" t="s">
        <v>324</v>
      </c>
      <c r="Y13" s="2" t="s">
        <v>73</v>
      </c>
      <c r="Z13" s="2" t="s">
        <v>74</v>
      </c>
      <c r="AA13" s="2" t="s">
        <v>75</v>
      </c>
      <c r="AB13" s="2" t="s">
        <v>76</v>
      </c>
      <c r="AC13" s="2">
        <v>12</v>
      </c>
      <c r="AD13" s="2" t="s">
        <v>77</v>
      </c>
      <c r="AE13" s="2" t="s">
        <v>78</v>
      </c>
      <c r="AF13" s="2" t="s">
        <v>318</v>
      </c>
      <c r="AG13" s="2" t="s">
        <v>325</v>
      </c>
      <c r="AH13" s="2" t="s">
        <v>326</v>
      </c>
      <c r="AI13" s="2" t="s">
        <v>325</v>
      </c>
      <c r="AJ13" s="2" t="s">
        <v>326</v>
      </c>
      <c r="AK13" s="2" t="s">
        <v>319</v>
      </c>
      <c r="AL13" s="2" t="s">
        <v>320</v>
      </c>
      <c r="AM13" s="2" t="s">
        <v>327</v>
      </c>
      <c r="AN13" s="2" t="s">
        <v>328</v>
      </c>
      <c r="AO13" s="2" t="s">
        <v>329</v>
      </c>
      <c r="AP13" s="2" t="s">
        <v>330</v>
      </c>
      <c r="AQ13" s="2" t="s">
        <v>331</v>
      </c>
      <c r="AR13" s="2">
        <v>0</v>
      </c>
      <c r="AS13" s="2" t="s">
        <v>128</v>
      </c>
      <c r="AT13" s="2" t="s">
        <v>321</v>
      </c>
      <c r="AU13" s="2" t="s">
        <v>332</v>
      </c>
      <c r="AV13" s="2" t="s">
        <v>333</v>
      </c>
      <c r="AW13" s="2" t="s">
        <v>334</v>
      </c>
      <c r="AX13" s="2" t="s">
        <v>335</v>
      </c>
      <c r="AY13" s="2" t="s">
        <v>336</v>
      </c>
      <c r="AZ13" s="2" t="s">
        <v>322</v>
      </c>
      <c r="BA13" s="2">
        <v>2</v>
      </c>
      <c r="BB13" s="2" t="s">
        <v>337</v>
      </c>
      <c r="BC13" s="2" t="str">
        <f t="shared" si="9"/>
        <v>5</v>
      </c>
      <c r="BD13" s="2" t="str">
        <f t="shared" si="10"/>
        <v>3</v>
      </c>
      <c r="BE13" s="2" t="str">
        <f t="shared" si="11"/>
        <v>0</v>
      </c>
      <c r="BF13" s="2" t="str">
        <f t="shared" si="12"/>
        <v>0</v>
      </c>
      <c r="BG13" s="2" t="str">
        <f t="shared" si="13"/>
        <v>4</v>
      </c>
      <c r="BH13" s="2" t="str">
        <f t="shared" si="14"/>
        <v>7</v>
      </c>
      <c r="BI13" s="2" t="str">
        <f t="shared" si="15"/>
        <v>7</v>
      </c>
      <c r="BJ13" s="2" t="str">
        <f t="shared" si="16"/>
        <v>4</v>
      </c>
      <c r="BK13" s="2" t="s">
        <v>338</v>
      </c>
      <c r="BL13" s="2" t="s">
        <v>339</v>
      </c>
      <c r="BM13" s="2" t="s">
        <v>122</v>
      </c>
      <c r="BN13" s="2" t="s">
        <v>340</v>
      </c>
      <c r="BO13" s="2">
        <v>1</v>
      </c>
      <c r="BP13" s="2">
        <v>0</v>
      </c>
      <c r="BQ13" s="2" t="s">
        <v>341</v>
      </c>
      <c r="BR13" s="2" t="s">
        <v>122</v>
      </c>
      <c r="BS13" s="2" t="s">
        <v>95</v>
      </c>
    </row>
    <row r="14" spans="1:71">
      <c r="A14" s="11">
        <f t="shared" si="8"/>
        <v>13</v>
      </c>
      <c r="B14" s="12" t="str">
        <f t="shared" si="0"/>
        <v>SPKV1.0013</v>
      </c>
      <c r="C14" s="13" t="str">
        <f t="shared" si="1"/>
        <v>Trương Thị Ngọc</v>
      </c>
      <c r="D14" s="14" t="str">
        <f t="shared" si="1"/>
        <v>Bích</v>
      </c>
      <c r="E14" s="12" t="str">
        <f t="shared" si="2"/>
        <v>12/04/2000</v>
      </c>
      <c r="F14" s="12" t="str">
        <f t="shared" si="3"/>
        <v>Nữ</v>
      </c>
      <c r="G14" s="12" t="str">
        <f t="shared" si="5"/>
        <v>352448549</v>
      </c>
      <c r="H14" s="12" t="str">
        <f t="shared" si="6"/>
        <v>5</v>
      </c>
      <c r="I14" s="12" t="str">
        <f t="shared" si="4"/>
        <v>1</v>
      </c>
      <c r="J14" s="12" t="str">
        <f t="shared" si="4"/>
        <v>0</v>
      </c>
      <c r="K14" s="12" t="str">
        <f t="shared" si="4"/>
        <v>0</v>
      </c>
      <c r="L14" s="12" t="str">
        <f t="shared" si="4"/>
        <v>0</v>
      </c>
      <c r="M14" s="12" t="str">
        <f t="shared" si="4"/>
        <v>0</v>
      </c>
      <c r="N14" s="12" t="str">
        <f t="shared" si="4"/>
        <v>4</v>
      </c>
      <c r="O14" s="12" t="str">
        <f t="shared" si="4"/>
        <v>1</v>
      </c>
      <c r="P14" s="12" t="str">
        <f t="shared" si="7"/>
        <v>Vẽ Trang Trí Màu Nước</v>
      </c>
      <c r="Q14" s="12">
        <v>5</v>
      </c>
      <c r="R14" s="2" t="s">
        <v>347</v>
      </c>
      <c r="S14" s="2">
        <v>226</v>
      </c>
      <c r="T14" s="2" t="s">
        <v>68</v>
      </c>
      <c r="U14" s="2" t="s">
        <v>69</v>
      </c>
      <c r="V14" s="2" t="s">
        <v>70</v>
      </c>
      <c r="W14" s="2" t="s">
        <v>71</v>
      </c>
      <c r="X14" s="2" t="s">
        <v>348</v>
      </c>
      <c r="Y14" s="2" t="s">
        <v>73</v>
      </c>
      <c r="Z14" s="2" t="s">
        <v>74</v>
      </c>
      <c r="AA14" s="2" t="s">
        <v>75</v>
      </c>
      <c r="AB14" s="2" t="s">
        <v>76</v>
      </c>
      <c r="AC14" s="2">
        <v>13</v>
      </c>
      <c r="AD14" s="2" t="s">
        <v>77</v>
      </c>
      <c r="AE14" s="2" t="s">
        <v>78</v>
      </c>
      <c r="AF14" s="2" t="s">
        <v>342</v>
      </c>
      <c r="AG14" s="2" t="s">
        <v>343</v>
      </c>
      <c r="AH14" s="2" t="s">
        <v>344</v>
      </c>
      <c r="AI14" s="2" t="s">
        <v>349</v>
      </c>
      <c r="AJ14" s="2" t="s">
        <v>350</v>
      </c>
      <c r="AK14" s="2" t="s">
        <v>343</v>
      </c>
      <c r="AL14" s="2" t="s">
        <v>344</v>
      </c>
      <c r="AM14" s="2" t="s">
        <v>351</v>
      </c>
      <c r="AN14" s="2" t="s">
        <v>352</v>
      </c>
      <c r="AO14" s="2" t="s">
        <v>353</v>
      </c>
      <c r="AP14" s="2" t="s">
        <v>354</v>
      </c>
      <c r="AQ14" s="2" t="s">
        <v>355</v>
      </c>
      <c r="AR14" s="2">
        <v>1</v>
      </c>
      <c r="AS14" s="2" t="s">
        <v>61</v>
      </c>
      <c r="AT14" s="2" t="s">
        <v>345</v>
      </c>
      <c r="AU14" s="2" t="s">
        <v>356</v>
      </c>
      <c r="AV14" s="2" t="s">
        <v>357</v>
      </c>
      <c r="AW14" s="2" t="s">
        <v>358</v>
      </c>
      <c r="AX14" s="2" t="s">
        <v>75</v>
      </c>
      <c r="AY14" s="2" t="s">
        <v>359</v>
      </c>
      <c r="AZ14" s="2" t="s">
        <v>346</v>
      </c>
      <c r="BA14" s="2">
        <v>1</v>
      </c>
      <c r="BB14" s="2" t="s">
        <v>360</v>
      </c>
      <c r="BC14" s="2" t="str">
        <f t="shared" si="9"/>
        <v>5</v>
      </c>
      <c r="BD14" s="2" t="str">
        <f t="shared" si="10"/>
        <v>1</v>
      </c>
      <c r="BE14" s="2" t="str">
        <f t="shared" si="11"/>
        <v>0</v>
      </c>
      <c r="BF14" s="2" t="str">
        <f t="shared" si="12"/>
        <v>0</v>
      </c>
      <c r="BG14" s="2" t="str">
        <f t="shared" si="13"/>
        <v>0</v>
      </c>
      <c r="BH14" s="2" t="str">
        <f t="shared" si="14"/>
        <v>0</v>
      </c>
      <c r="BI14" s="2" t="str">
        <f t="shared" si="15"/>
        <v>4</v>
      </c>
      <c r="BJ14" s="2" t="str">
        <f t="shared" si="16"/>
        <v>1</v>
      </c>
      <c r="BK14" s="2" t="s">
        <v>361</v>
      </c>
      <c r="BL14" s="2" t="s">
        <v>362</v>
      </c>
      <c r="BM14" s="2" t="s">
        <v>122</v>
      </c>
      <c r="BN14" s="2" t="s">
        <v>363</v>
      </c>
      <c r="BO14" s="2">
        <v>1</v>
      </c>
      <c r="BP14" s="2">
        <v>0</v>
      </c>
      <c r="BQ14" s="2" t="s">
        <v>364</v>
      </c>
      <c r="BR14" s="2" t="s">
        <v>122</v>
      </c>
      <c r="BS14" s="2" t="s">
        <v>95</v>
      </c>
    </row>
    <row r="15" spans="1:71">
      <c r="A15" s="11">
        <f t="shared" si="8"/>
        <v>14</v>
      </c>
      <c r="B15" s="12" t="str">
        <f t="shared" si="0"/>
        <v>SPKV1.0014</v>
      </c>
      <c r="C15" s="13" t="str">
        <f t="shared" si="1"/>
        <v>Võ Quang</v>
      </c>
      <c r="D15" s="14" t="str">
        <f t="shared" si="1"/>
        <v>Bình</v>
      </c>
      <c r="E15" s="12" t="str">
        <f t="shared" si="2"/>
        <v>30/08/2000</v>
      </c>
      <c r="F15" s="12" t="str">
        <f t="shared" si="3"/>
        <v>Nam</v>
      </c>
      <c r="G15" s="12" t="str">
        <f t="shared" si="5"/>
        <v>212862417</v>
      </c>
      <c r="H15" s="12" t="str">
        <f t="shared" si="6"/>
        <v>3</v>
      </c>
      <c r="I15" s="12" t="str">
        <f t="shared" si="4"/>
        <v>5</v>
      </c>
      <c r="J15" s="12" t="str">
        <f t="shared" si="4"/>
        <v>0</v>
      </c>
      <c r="K15" s="12" t="str">
        <f t="shared" si="4"/>
        <v>0</v>
      </c>
      <c r="L15" s="12" t="str">
        <f t="shared" si="4"/>
        <v>0</v>
      </c>
      <c r="M15" s="12" t="str">
        <f t="shared" si="4"/>
        <v>0</v>
      </c>
      <c r="N15" s="12" t="str">
        <f t="shared" si="4"/>
        <v>2</v>
      </c>
      <c r="O15" s="12" t="str">
        <f t="shared" si="4"/>
        <v>8</v>
      </c>
      <c r="P15" s="12" t="str">
        <f t="shared" si="7"/>
        <v>Vẽ Trang Trí Màu Nước</v>
      </c>
      <c r="Q15" s="12">
        <v>6</v>
      </c>
      <c r="R15" s="2" t="s">
        <v>370</v>
      </c>
      <c r="S15" s="2">
        <v>64</v>
      </c>
      <c r="T15" s="2" t="s">
        <v>68</v>
      </c>
      <c r="U15" s="2" t="s">
        <v>69</v>
      </c>
      <c r="V15" s="2" t="s">
        <v>70</v>
      </c>
      <c r="W15" s="2" t="s">
        <v>71</v>
      </c>
      <c r="X15" s="2" t="s">
        <v>371</v>
      </c>
      <c r="Y15" s="2" t="s">
        <v>73</v>
      </c>
      <c r="Z15" s="2" t="s">
        <v>74</v>
      </c>
      <c r="AA15" s="2" t="s">
        <v>75</v>
      </c>
      <c r="AB15" s="2" t="s">
        <v>76</v>
      </c>
      <c r="AC15" s="2">
        <v>14</v>
      </c>
      <c r="AD15" s="2" t="s">
        <v>77</v>
      </c>
      <c r="AE15" s="2" t="s">
        <v>78</v>
      </c>
      <c r="AF15" s="2" t="s">
        <v>365</v>
      </c>
      <c r="AG15" s="2" t="s">
        <v>366</v>
      </c>
      <c r="AH15" s="2" t="s">
        <v>367</v>
      </c>
      <c r="AI15" s="2" t="s">
        <v>372</v>
      </c>
      <c r="AJ15" s="2" t="s">
        <v>373</v>
      </c>
      <c r="AK15" s="2" t="s">
        <v>366</v>
      </c>
      <c r="AL15" s="2" t="s">
        <v>367</v>
      </c>
      <c r="AM15" s="2" t="s">
        <v>374</v>
      </c>
      <c r="AN15" s="2" t="s">
        <v>375</v>
      </c>
      <c r="AO15" s="2" t="s">
        <v>376</v>
      </c>
      <c r="AP15" s="2" t="s">
        <v>377</v>
      </c>
      <c r="AQ15" s="2" t="s">
        <v>378</v>
      </c>
      <c r="AR15" s="2">
        <v>0</v>
      </c>
      <c r="AS15" s="2" t="s">
        <v>128</v>
      </c>
      <c r="AT15" s="2" t="s">
        <v>368</v>
      </c>
      <c r="AU15" s="2" t="s">
        <v>379</v>
      </c>
      <c r="AV15" s="2" t="s">
        <v>380</v>
      </c>
      <c r="AW15" s="2" t="s">
        <v>381</v>
      </c>
      <c r="AX15" s="2" t="s">
        <v>75</v>
      </c>
      <c r="AY15" s="2" t="s">
        <v>382</v>
      </c>
      <c r="AZ15" s="2" t="s">
        <v>369</v>
      </c>
      <c r="BA15" s="2">
        <v>1</v>
      </c>
      <c r="BB15" s="2" t="s">
        <v>383</v>
      </c>
      <c r="BC15" s="2" t="str">
        <f t="shared" si="9"/>
        <v>3</v>
      </c>
      <c r="BD15" s="2" t="str">
        <f t="shared" si="10"/>
        <v>5</v>
      </c>
      <c r="BE15" s="2" t="str">
        <f t="shared" si="11"/>
        <v>0</v>
      </c>
      <c r="BF15" s="2" t="str">
        <f t="shared" si="12"/>
        <v>0</v>
      </c>
      <c r="BG15" s="2" t="str">
        <f t="shared" si="13"/>
        <v>0</v>
      </c>
      <c r="BH15" s="2" t="str">
        <f t="shared" si="14"/>
        <v>0</v>
      </c>
      <c r="BI15" s="2" t="str">
        <f t="shared" si="15"/>
        <v>2</v>
      </c>
      <c r="BJ15" s="2" t="str">
        <f t="shared" si="16"/>
        <v>8</v>
      </c>
      <c r="BK15" s="2" t="s">
        <v>384</v>
      </c>
      <c r="BL15" s="2" t="s">
        <v>385</v>
      </c>
      <c r="BM15" s="2" t="s">
        <v>385</v>
      </c>
      <c r="BN15" s="2" t="s">
        <v>386</v>
      </c>
      <c r="BO15" s="2">
        <v>1</v>
      </c>
      <c r="BP15" s="2">
        <v>1</v>
      </c>
      <c r="BQ15" s="2" t="s">
        <v>387</v>
      </c>
      <c r="BR15" s="2" t="s">
        <v>387</v>
      </c>
      <c r="BS15" s="2" t="s">
        <v>95</v>
      </c>
    </row>
    <row r="16" spans="1:71">
      <c r="A16" s="11">
        <f t="shared" si="8"/>
        <v>15</v>
      </c>
      <c r="B16" s="12" t="str">
        <f t="shared" si="0"/>
        <v>SPKV1.0015</v>
      </c>
      <c r="C16" s="13" t="str">
        <f t="shared" si="1"/>
        <v>Nguyễn Lê Hoàng</v>
      </c>
      <c r="D16" s="14" t="str">
        <f t="shared" si="1"/>
        <v>Châu</v>
      </c>
      <c r="E16" s="12" t="str">
        <f t="shared" si="2"/>
        <v>17/05/2000</v>
      </c>
      <c r="F16" s="12" t="str">
        <f t="shared" si="3"/>
        <v>Nữ</v>
      </c>
      <c r="G16" s="12" t="str">
        <f t="shared" si="5"/>
        <v>301701426</v>
      </c>
      <c r="H16" s="12" t="str">
        <f t="shared" si="6"/>
        <v>4</v>
      </c>
      <c r="I16" s="12" t="str">
        <f t="shared" si="4"/>
        <v>9</v>
      </c>
      <c r="J16" s="12" t="str">
        <f t="shared" si="4"/>
        <v>0</v>
      </c>
      <c r="K16" s="12" t="str">
        <f t="shared" si="4"/>
        <v>0</v>
      </c>
      <c r="L16" s="12" t="str">
        <f t="shared" si="4"/>
        <v>3</v>
      </c>
      <c r="M16" s="12" t="str">
        <f t="shared" si="4"/>
        <v>6</v>
      </c>
      <c r="N16" s="12" t="str">
        <f t="shared" si="4"/>
        <v>7</v>
      </c>
      <c r="O16" s="12" t="str">
        <f t="shared" si="4"/>
        <v>1</v>
      </c>
      <c r="P16" s="12" t="str">
        <f t="shared" si="7"/>
        <v>Vẽ Trang Trí Màu Nước</v>
      </c>
      <c r="Q16" s="12">
        <v>5</v>
      </c>
      <c r="R16" s="2" t="s">
        <v>393</v>
      </c>
      <c r="S16" s="2">
        <v>90</v>
      </c>
      <c r="T16" s="2" t="s">
        <v>68</v>
      </c>
      <c r="U16" s="2" t="s">
        <v>69</v>
      </c>
      <c r="V16" s="2" t="s">
        <v>70</v>
      </c>
      <c r="W16" s="2" t="s">
        <v>71</v>
      </c>
      <c r="X16" s="2" t="s">
        <v>394</v>
      </c>
      <c r="Y16" s="2" t="s">
        <v>73</v>
      </c>
      <c r="Z16" s="2" t="s">
        <v>74</v>
      </c>
      <c r="AA16" s="2" t="s">
        <v>75</v>
      </c>
      <c r="AB16" s="2" t="s">
        <v>76</v>
      </c>
      <c r="AC16" s="2">
        <v>15</v>
      </c>
      <c r="AD16" s="2" t="s">
        <v>77</v>
      </c>
      <c r="AE16" s="2" t="s">
        <v>78</v>
      </c>
      <c r="AF16" s="2" t="s">
        <v>388</v>
      </c>
      <c r="AG16" s="2" t="s">
        <v>389</v>
      </c>
      <c r="AH16" s="2" t="s">
        <v>390</v>
      </c>
      <c r="AI16" s="2" t="s">
        <v>395</v>
      </c>
      <c r="AJ16" s="2" t="s">
        <v>396</v>
      </c>
      <c r="AK16" s="2" t="s">
        <v>389</v>
      </c>
      <c r="AL16" s="2" t="s">
        <v>390</v>
      </c>
      <c r="AM16" s="2" t="s">
        <v>397</v>
      </c>
      <c r="AN16" s="2" t="s">
        <v>398</v>
      </c>
      <c r="AO16" s="2" t="s">
        <v>399</v>
      </c>
      <c r="AP16" s="2" t="s">
        <v>400</v>
      </c>
      <c r="AQ16" s="2" t="s">
        <v>401</v>
      </c>
      <c r="AR16" s="2">
        <v>1</v>
      </c>
      <c r="AS16" s="2" t="s">
        <v>61</v>
      </c>
      <c r="AT16" s="2" t="s">
        <v>391</v>
      </c>
      <c r="AU16" s="2" t="s">
        <v>402</v>
      </c>
      <c r="AV16" s="2" t="s">
        <v>403</v>
      </c>
      <c r="AW16" s="2" t="s">
        <v>404</v>
      </c>
      <c r="AX16" s="2" t="s">
        <v>75</v>
      </c>
      <c r="AY16" s="2" t="s">
        <v>405</v>
      </c>
      <c r="AZ16" s="2" t="s">
        <v>392</v>
      </c>
      <c r="BA16" s="2">
        <v>1</v>
      </c>
      <c r="BB16" s="2" t="s">
        <v>406</v>
      </c>
      <c r="BC16" s="2" t="str">
        <f t="shared" si="9"/>
        <v>4</v>
      </c>
      <c r="BD16" s="2" t="str">
        <f t="shared" si="10"/>
        <v>9</v>
      </c>
      <c r="BE16" s="2" t="str">
        <f t="shared" si="11"/>
        <v>0</v>
      </c>
      <c r="BF16" s="2" t="str">
        <f t="shared" si="12"/>
        <v>0</v>
      </c>
      <c r="BG16" s="2" t="str">
        <f t="shared" si="13"/>
        <v>3</v>
      </c>
      <c r="BH16" s="2" t="str">
        <f t="shared" si="14"/>
        <v>6</v>
      </c>
      <c r="BI16" s="2" t="str">
        <f t="shared" si="15"/>
        <v>7</v>
      </c>
      <c r="BJ16" s="2" t="str">
        <f t="shared" si="16"/>
        <v>1</v>
      </c>
      <c r="BK16" s="2" t="s">
        <v>407</v>
      </c>
      <c r="BL16" s="2" t="s">
        <v>408</v>
      </c>
      <c r="BM16" s="2" t="s">
        <v>409</v>
      </c>
      <c r="BN16" s="2" t="s">
        <v>410</v>
      </c>
      <c r="BO16" s="2">
        <v>1</v>
      </c>
      <c r="BP16" s="2">
        <v>0</v>
      </c>
      <c r="BQ16" s="2" t="s">
        <v>411</v>
      </c>
      <c r="BR16" s="2" t="s">
        <v>122</v>
      </c>
      <c r="BS16" s="2" t="s">
        <v>95</v>
      </c>
    </row>
    <row r="17" spans="1:71">
      <c r="A17" s="11">
        <f t="shared" si="8"/>
        <v>16</v>
      </c>
      <c r="B17" s="12" t="str">
        <f t="shared" si="0"/>
        <v>SPKV1.0016</v>
      </c>
      <c r="C17" s="13" t="str">
        <f t="shared" si="1"/>
        <v>Dương Nguyễn Minh</v>
      </c>
      <c r="D17" s="14" t="str">
        <f t="shared" si="1"/>
        <v>Châu</v>
      </c>
      <c r="E17" s="12" t="str">
        <f t="shared" si="2"/>
        <v>20/09/2000</v>
      </c>
      <c r="F17" s="12" t="str">
        <f t="shared" si="3"/>
        <v>Nữ</v>
      </c>
      <c r="G17" s="12" t="str">
        <f t="shared" si="5"/>
        <v>342032435</v>
      </c>
      <c r="H17" s="12" t="str">
        <f t="shared" si="6"/>
        <v>5</v>
      </c>
      <c r="I17" s="12" t="str">
        <f t="shared" si="4"/>
        <v>0</v>
      </c>
      <c r="J17" s="12" t="str">
        <f t="shared" si="4"/>
        <v>0</v>
      </c>
      <c r="K17" s="12" t="str">
        <f t="shared" si="4"/>
        <v>0</v>
      </c>
      <c r="L17" s="12" t="str">
        <f t="shared" si="4"/>
        <v>2</v>
      </c>
      <c r="M17" s="12" t="str">
        <f t="shared" si="4"/>
        <v>3</v>
      </c>
      <c r="N17" s="12" t="str">
        <f t="shared" si="4"/>
        <v>0</v>
      </c>
      <c r="O17" s="12" t="str">
        <f t="shared" si="4"/>
        <v>0</v>
      </c>
      <c r="P17" s="12" t="str">
        <f t="shared" si="7"/>
        <v>Vẽ Trang Trí Màu Nước</v>
      </c>
      <c r="Q17" s="12" t="s">
        <v>416</v>
      </c>
      <c r="R17" s="2" t="s">
        <v>417</v>
      </c>
      <c r="S17" s="2">
        <v>103</v>
      </c>
      <c r="T17" s="2" t="s">
        <v>68</v>
      </c>
      <c r="U17" s="2" t="s">
        <v>69</v>
      </c>
      <c r="V17" s="2" t="s">
        <v>70</v>
      </c>
      <c r="W17" s="2" t="s">
        <v>71</v>
      </c>
      <c r="X17" s="2" t="s">
        <v>418</v>
      </c>
      <c r="Y17" s="2" t="s">
        <v>73</v>
      </c>
      <c r="Z17" s="2" t="s">
        <v>74</v>
      </c>
      <c r="AA17" s="2" t="s">
        <v>75</v>
      </c>
      <c r="AB17" s="2" t="s">
        <v>76</v>
      </c>
      <c r="AC17" s="2">
        <v>16</v>
      </c>
      <c r="AD17" s="2" t="s">
        <v>77</v>
      </c>
      <c r="AE17" s="2" t="s">
        <v>78</v>
      </c>
      <c r="AF17" s="2" t="s">
        <v>412</v>
      </c>
      <c r="AG17" s="2" t="s">
        <v>413</v>
      </c>
      <c r="AH17" s="2" t="s">
        <v>390</v>
      </c>
      <c r="AI17" s="2" t="s">
        <v>419</v>
      </c>
      <c r="AJ17" s="2" t="s">
        <v>396</v>
      </c>
      <c r="AK17" s="2" t="s">
        <v>413</v>
      </c>
      <c r="AL17" s="2" t="s">
        <v>390</v>
      </c>
      <c r="AM17" s="2" t="s">
        <v>420</v>
      </c>
      <c r="AN17" s="2" t="s">
        <v>421</v>
      </c>
      <c r="AO17" s="2" t="s">
        <v>399</v>
      </c>
      <c r="AP17" s="2" t="s">
        <v>422</v>
      </c>
      <c r="AQ17" s="2" t="s">
        <v>423</v>
      </c>
      <c r="AR17" s="2">
        <v>1</v>
      </c>
      <c r="AS17" s="2" t="s">
        <v>61</v>
      </c>
      <c r="AT17" s="2" t="s">
        <v>414</v>
      </c>
      <c r="AU17" s="2" t="s">
        <v>356</v>
      </c>
      <c r="AV17" s="2" t="s">
        <v>424</v>
      </c>
      <c r="AW17" s="2" t="s">
        <v>425</v>
      </c>
      <c r="AX17" s="2" t="s">
        <v>88</v>
      </c>
      <c r="AY17" s="2" t="s">
        <v>426</v>
      </c>
      <c r="AZ17" s="2" t="s">
        <v>415</v>
      </c>
      <c r="BA17" s="2">
        <v>2</v>
      </c>
      <c r="BB17" s="2" t="s">
        <v>427</v>
      </c>
      <c r="BC17" s="2" t="str">
        <f t="shared" si="9"/>
        <v>5</v>
      </c>
      <c r="BD17" s="2" t="str">
        <f t="shared" si="10"/>
        <v>0</v>
      </c>
      <c r="BE17" s="2" t="str">
        <f t="shared" si="11"/>
        <v>0</v>
      </c>
      <c r="BF17" s="2" t="str">
        <f t="shared" si="12"/>
        <v>0</v>
      </c>
      <c r="BG17" s="2" t="str">
        <f t="shared" si="13"/>
        <v>2</v>
      </c>
      <c r="BH17" s="2" t="str">
        <f t="shared" si="14"/>
        <v>3</v>
      </c>
      <c r="BI17" s="2" t="str">
        <f t="shared" si="15"/>
        <v>0</v>
      </c>
      <c r="BJ17" s="2" t="str">
        <f t="shared" si="16"/>
        <v>0</v>
      </c>
      <c r="BK17" s="2" t="s">
        <v>428</v>
      </c>
      <c r="BL17" s="2" t="s">
        <v>429</v>
      </c>
      <c r="BM17" s="2" t="s">
        <v>122</v>
      </c>
      <c r="BN17" s="2" t="s">
        <v>430</v>
      </c>
      <c r="BO17" s="2">
        <v>1</v>
      </c>
      <c r="BP17" s="2">
        <v>0</v>
      </c>
      <c r="BQ17" s="2" t="s">
        <v>431</v>
      </c>
      <c r="BR17" s="2" t="s">
        <v>122</v>
      </c>
      <c r="BS17" s="2" t="s">
        <v>95</v>
      </c>
    </row>
    <row r="18" spans="1:71">
      <c r="A18" s="11">
        <f t="shared" si="8"/>
        <v>17</v>
      </c>
      <c r="B18" s="12" t="str">
        <f t="shared" si="0"/>
        <v>SPKV1.0017</v>
      </c>
      <c r="C18" s="13" t="str">
        <f t="shared" si="1"/>
        <v>Nguyễn Thị Triều</v>
      </c>
      <c r="D18" s="14" t="str">
        <f t="shared" si="1"/>
        <v>Châu</v>
      </c>
      <c r="E18" s="12" t="str">
        <f t="shared" si="2"/>
        <v>16/08/2000</v>
      </c>
      <c r="F18" s="12" t="str">
        <f t="shared" si="3"/>
        <v>Nữ</v>
      </c>
      <c r="G18" s="12" t="str">
        <f t="shared" si="5"/>
        <v>077300002471</v>
      </c>
      <c r="H18" s="12" t="str">
        <f t="shared" si="6"/>
        <v>5</v>
      </c>
      <c r="I18" s="12" t="str">
        <f t="shared" si="6"/>
        <v>2</v>
      </c>
      <c r="J18" s="12" t="str">
        <f t="shared" si="6"/>
        <v>0</v>
      </c>
      <c r="K18" s="12" t="str">
        <f t="shared" si="6"/>
        <v>1</v>
      </c>
      <c r="L18" s="12" t="str">
        <f t="shared" si="6"/>
        <v>1</v>
      </c>
      <c r="M18" s="12" t="str">
        <f t="shared" si="6"/>
        <v>1</v>
      </c>
      <c r="N18" s="12" t="str">
        <f t="shared" si="6"/>
        <v>8</v>
      </c>
      <c r="O18" s="12" t="str">
        <f t="shared" si="6"/>
        <v>2</v>
      </c>
      <c r="P18" s="12" t="str">
        <f t="shared" si="7"/>
        <v>Vẽ Trang Trí Màu Nước</v>
      </c>
      <c r="Q18" s="12">
        <v>6</v>
      </c>
      <c r="R18" s="2" t="s">
        <v>436</v>
      </c>
      <c r="S18" s="2">
        <v>171</v>
      </c>
      <c r="T18" s="2" t="s">
        <v>68</v>
      </c>
      <c r="U18" s="2" t="s">
        <v>69</v>
      </c>
      <c r="V18" s="2" t="s">
        <v>70</v>
      </c>
      <c r="W18" s="2" t="s">
        <v>71</v>
      </c>
      <c r="X18" s="2" t="s">
        <v>437</v>
      </c>
      <c r="Y18" s="2" t="s">
        <v>73</v>
      </c>
      <c r="Z18" s="2" t="s">
        <v>74</v>
      </c>
      <c r="AA18" s="2" t="s">
        <v>75</v>
      </c>
      <c r="AB18" s="2" t="s">
        <v>76</v>
      </c>
      <c r="AC18" s="2">
        <v>17</v>
      </c>
      <c r="AD18" s="2" t="s">
        <v>77</v>
      </c>
      <c r="AE18" s="2" t="s">
        <v>78</v>
      </c>
      <c r="AF18" s="2" t="s">
        <v>432</v>
      </c>
      <c r="AG18" s="2" t="s">
        <v>438</v>
      </c>
      <c r="AH18" s="2" t="s">
        <v>390</v>
      </c>
      <c r="AI18" s="2" t="s">
        <v>439</v>
      </c>
      <c r="AJ18" s="2" t="s">
        <v>396</v>
      </c>
      <c r="AK18" s="2" t="s">
        <v>433</v>
      </c>
      <c r="AL18" s="2" t="s">
        <v>390</v>
      </c>
      <c r="AM18" s="2" t="s">
        <v>440</v>
      </c>
      <c r="AN18" s="2" t="s">
        <v>441</v>
      </c>
      <c r="AO18" s="2" t="s">
        <v>399</v>
      </c>
      <c r="AP18" s="2" t="s">
        <v>442</v>
      </c>
      <c r="AQ18" s="2" t="s">
        <v>443</v>
      </c>
      <c r="AR18" s="2">
        <v>1</v>
      </c>
      <c r="AS18" s="2" t="s">
        <v>61</v>
      </c>
      <c r="AT18" s="2" t="s">
        <v>434</v>
      </c>
      <c r="AU18" s="2" t="s">
        <v>444</v>
      </c>
      <c r="AV18" s="2" t="s">
        <v>246</v>
      </c>
      <c r="AW18" s="2" t="s">
        <v>247</v>
      </c>
      <c r="AX18" s="2" t="s">
        <v>88</v>
      </c>
      <c r="AY18" s="2" t="s">
        <v>248</v>
      </c>
      <c r="AZ18" s="2" t="s">
        <v>435</v>
      </c>
      <c r="BA18" s="2">
        <v>1</v>
      </c>
      <c r="BB18" s="2" t="s">
        <v>445</v>
      </c>
      <c r="BC18" s="2" t="str">
        <f t="shared" si="9"/>
        <v>5</v>
      </c>
      <c r="BD18" s="2" t="str">
        <f t="shared" si="10"/>
        <v>2</v>
      </c>
      <c r="BE18" s="2" t="str">
        <f t="shared" si="11"/>
        <v>0</v>
      </c>
      <c r="BF18" s="2" t="str">
        <f t="shared" si="12"/>
        <v>1</v>
      </c>
      <c r="BG18" s="2" t="str">
        <f t="shared" si="13"/>
        <v>1</v>
      </c>
      <c r="BH18" s="2" t="str">
        <f t="shared" si="14"/>
        <v>1</v>
      </c>
      <c r="BI18" s="2" t="str">
        <f t="shared" si="15"/>
        <v>8</v>
      </c>
      <c r="BJ18" s="2" t="str">
        <f t="shared" si="16"/>
        <v>2</v>
      </c>
      <c r="BK18" s="2" t="s">
        <v>446</v>
      </c>
      <c r="BL18" s="2" t="s">
        <v>447</v>
      </c>
      <c r="BM18" s="2" t="s">
        <v>448</v>
      </c>
      <c r="BN18" s="2" t="s">
        <v>449</v>
      </c>
      <c r="BO18" s="2">
        <v>1</v>
      </c>
      <c r="BP18" s="2">
        <v>1</v>
      </c>
      <c r="BQ18" s="2" t="s">
        <v>450</v>
      </c>
      <c r="BR18" s="2" t="s">
        <v>450</v>
      </c>
      <c r="BS18" s="2" t="s">
        <v>95</v>
      </c>
    </row>
    <row r="19" spans="1:71">
      <c r="A19" s="11">
        <f t="shared" si="8"/>
        <v>18</v>
      </c>
      <c r="B19" s="12" t="str">
        <f t="shared" si="0"/>
        <v>SPKV1.0018</v>
      </c>
      <c r="C19" s="13" t="str">
        <f t="shared" si="1"/>
        <v>Tạ Ngọc Hồng</v>
      </c>
      <c r="D19" s="14" t="str">
        <f t="shared" si="1"/>
        <v>Châu</v>
      </c>
      <c r="E19" s="12" t="str">
        <f t="shared" si="2"/>
        <v>04/03/2000</v>
      </c>
      <c r="F19" s="12" t="str">
        <f t="shared" si="3"/>
        <v>Nữ</v>
      </c>
      <c r="G19" s="12" t="str">
        <f t="shared" si="5"/>
        <v>025917835</v>
      </c>
      <c r="H19" s="12" t="str">
        <f t="shared" si="6"/>
        <v>0</v>
      </c>
      <c r="I19" s="12" t="str">
        <f t="shared" si="6"/>
        <v>2</v>
      </c>
      <c r="J19" s="12" t="str">
        <f t="shared" si="6"/>
        <v>0</v>
      </c>
      <c r="K19" s="12" t="str">
        <f t="shared" si="6"/>
        <v>4</v>
      </c>
      <c r="L19" s="12" t="str">
        <f t="shared" si="6"/>
        <v>7</v>
      </c>
      <c r="M19" s="12" t="str">
        <f t="shared" si="6"/>
        <v>6</v>
      </c>
      <c r="N19" s="12" t="str">
        <f t="shared" si="6"/>
        <v>2</v>
      </c>
      <c r="O19" s="12" t="str">
        <f t="shared" si="6"/>
        <v>3</v>
      </c>
      <c r="P19" s="12" t="str">
        <f t="shared" si="7"/>
        <v>Vẽ Trang Trí Màu Nước</v>
      </c>
      <c r="Q19" s="12">
        <v>6</v>
      </c>
      <c r="R19" s="2" t="s">
        <v>455</v>
      </c>
      <c r="S19" s="2">
        <v>173</v>
      </c>
      <c r="T19" s="2" t="s">
        <v>68</v>
      </c>
      <c r="U19" s="2" t="s">
        <v>69</v>
      </c>
      <c r="V19" s="2" t="s">
        <v>70</v>
      </c>
      <c r="W19" s="2" t="s">
        <v>71</v>
      </c>
      <c r="X19" s="2" t="s">
        <v>456</v>
      </c>
      <c r="Y19" s="2" t="s">
        <v>73</v>
      </c>
      <c r="Z19" s="2" t="s">
        <v>74</v>
      </c>
      <c r="AA19" s="2" t="s">
        <v>75</v>
      </c>
      <c r="AB19" s="2" t="s">
        <v>76</v>
      </c>
      <c r="AC19" s="2">
        <v>18</v>
      </c>
      <c r="AD19" s="2" t="s">
        <v>77</v>
      </c>
      <c r="AE19" s="2" t="s">
        <v>78</v>
      </c>
      <c r="AF19" s="2" t="s">
        <v>451</v>
      </c>
      <c r="AG19" s="2" t="s">
        <v>457</v>
      </c>
      <c r="AH19" s="2" t="s">
        <v>458</v>
      </c>
      <c r="AI19" s="2" t="s">
        <v>459</v>
      </c>
      <c r="AJ19" s="2" t="s">
        <v>396</v>
      </c>
      <c r="AK19" s="2" t="s">
        <v>452</v>
      </c>
      <c r="AL19" s="2" t="s">
        <v>390</v>
      </c>
      <c r="AM19" s="2" t="s">
        <v>460</v>
      </c>
      <c r="AN19" s="2" t="s">
        <v>461</v>
      </c>
      <c r="AO19" s="2" t="s">
        <v>399</v>
      </c>
      <c r="AP19" s="2" t="s">
        <v>462</v>
      </c>
      <c r="AQ19" s="2" t="s">
        <v>463</v>
      </c>
      <c r="AR19" s="2">
        <v>1</v>
      </c>
      <c r="AS19" s="2" t="s">
        <v>61</v>
      </c>
      <c r="AT19" s="2" t="s">
        <v>453</v>
      </c>
      <c r="AU19" s="2" t="s">
        <v>87</v>
      </c>
      <c r="AV19" s="2" t="s">
        <v>86</v>
      </c>
      <c r="AW19" s="2" t="s">
        <v>87</v>
      </c>
      <c r="AX19" s="2" t="s">
        <v>139</v>
      </c>
      <c r="AY19" s="2" t="s">
        <v>140</v>
      </c>
      <c r="AZ19" s="2" t="s">
        <v>454</v>
      </c>
      <c r="BA19" s="2">
        <v>1</v>
      </c>
      <c r="BB19" s="2" t="s">
        <v>464</v>
      </c>
      <c r="BC19" s="2" t="str">
        <f t="shared" si="9"/>
        <v>0</v>
      </c>
      <c r="BD19" s="2" t="str">
        <f t="shared" si="10"/>
        <v>2</v>
      </c>
      <c r="BE19" s="2" t="str">
        <f t="shared" si="11"/>
        <v>0</v>
      </c>
      <c r="BF19" s="2" t="str">
        <f t="shared" si="12"/>
        <v>4</v>
      </c>
      <c r="BG19" s="2" t="str">
        <f t="shared" si="13"/>
        <v>7</v>
      </c>
      <c r="BH19" s="2" t="str">
        <f t="shared" si="14"/>
        <v>6</v>
      </c>
      <c r="BI19" s="2" t="str">
        <f t="shared" si="15"/>
        <v>2</v>
      </c>
      <c r="BJ19" s="2" t="str">
        <f t="shared" si="16"/>
        <v>3</v>
      </c>
      <c r="BK19" s="2" t="s">
        <v>465</v>
      </c>
      <c r="BL19" s="2" t="s">
        <v>466</v>
      </c>
      <c r="BM19" s="2" t="s">
        <v>122</v>
      </c>
      <c r="BN19" s="2" t="s">
        <v>467</v>
      </c>
      <c r="BO19" s="2">
        <v>1</v>
      </c>
      <c r="BP19" s="2">
        <v>1</v>
      </c>
      <c r="BQ19" s="2" t="s">
        <v>468</v>
      </c>
      <c r="BR19" s="2" t="s">
        <v>468</v>
      </c>
      <c r="BS19" s="2" t="s">
        <v>95</v>
      </c>
    </row>
    <row r="20" spans="1:71">
      <c r="A20" s="11">
        <f t="shared" si="8"/>
        <v>19</v>
      </c>
      <c r="B20" s="12" t="str">
        <f t="shared" si="0"/>
        <v>SPKV1.0019</v>
      </c>
      <c r="C20" s="13" t="str">
        <f t="shared" si="1"/>
        <v>Huỳnh Công</v>
      </c>
      <c r="D20" s="14" t="str">
        <f t="shared" si="1"/>
        <v>Chính</v>
      </c>
      <c r="E20" s="12" t="str">
        <f t="shared" si="2"/>
        <v>03/03/2000</v>
      </c>
      <c r="F20" s="12" t="str">
        <f t="shared" si="3"/>
        <v>Nam</v>
      </c>
      <c r="G20" s="12" t="str">
        <f t="shared" si="5"/>
        <v>264551168</v>
      </c>
      <c r="H20" s="12" t="str">
        <f t="shared" si="6"/>
        <v>4</v>
      </c>
      <c r="I20" s="12" t="str">
        <f t="shared" si="6"/>
        <v>5</v>
      </c>
      <c r="J20" s="12" t="str">
        <f t="shared" si="6"/>
        <v>0</v>
      </c>
      <c r="K20" s="12" t="str">
        <f t="shared" si="6"/>
        <v>0</v>
      </c>
      <c r="L20" s="12" t="str">
        <f t="shared" si="6"/>
        <v>1</v>
      </c>
      <c r="M20" s="12" t="str">
        <f t="shared" si="6"/>
        <v>4</v>
      </c>
      <c r="N20" s="12" t="str">
        <f t="shared" si="6"/>
        <v>6</v>
      </c>
      <c r="O20" s="12" t="str">
        <f t="shared" si="6"/>
        <v>3</v>
      </c>
      <c r="P20" s="12" t="str">
        <f t="shared" si="7"/>
        <v>Vẽ Trang Trí Màu Nước</v>
      </c>
      <c r="Q20" s="12">
        <v>6</v>
      </c>
      <c r="R20" s="2" t="s">
        <v>474</v>
      </c>
      <c r="S20" s="2">
        <v>13</v>
      </c>
      <c r="T20" s="2" t="s">
        <v>68</v>
      </c>
      <c r="U20" s="2" t="s">
        <v>69</v>
      </c>
      <c r="V20" s="2" t="s">
        <v>70</v>
      </c>
      <c r="W20" s="2" t="s">
        <v>71</v>
      </c>
      <c r="X20" s="2" t="s">
        <v>475</v>
      </c>
      <c r="Y20" s="2" t="s">
        <v>73</v>
      </c>
      <c r="Z20" s="2" t="s">
        <v>74</v>
      </c>
      <c r="AA20" s="2" t="s">
        <v>75</v>
      </c>
      <c r="AB20" s="2" t="s">
        <v>76</v>
      </c>
      <c r="AC20" s="2">
        <v>19</v>
      </c>
      <c r="AD20" s="2" t="s">
        <v>77</v>
      </c>
      <c r="AE20" s="2" t="s">
        <v>78</v>
      </c>
      <c r="AF20" s="2" t="s">
        <v>469</v>
      </c>
      <c r="AG20" s="2" t="s">
        <v>470</v>
      </c>
      <c r="AH20" s="2" t="s">
        <v>471</v>
      </c>
      <c r="AI20" s="2" t="s">
        <v>476</v>
      </c>
      <c r="AJ20" s="2" t="s">
        <v>477</v>
      </c>
      <c r="AK20" s="2" t="s">
        <v>470</v>
      </c>
      <c r="AL20" s="2" t="s">
        <v>471</v>
      </c>
      <c r="AM20" s="2" t="s">
        <v>478</v>
      </c>
      <c r="AN20" s="2" t="s">
        <v>479</v>
      </c>
      <c r="AO20" s="2" t="s">
        <v>480</v>
      </c>
      <c r="AP20" s="2" t="s">
        <v>481</v>
      </c>
      <c r="AQ20" s="2" t="s">
        <v>482</v>
      </c>
      <c r="AR20" s="2">
        <v>0</v>
      </c>
      <c r="AS20" s="2" t="s">
        <v>128</v>
      </c>
      <c r="AT20" s="2" t="s">
        <v>472</v>
      </c>
      <c r="AU20" s="2" t="s">
        <v>483</v>
      </c>
      <c r="AV20" s="2" t="s">
        <v>484</v>
      </c>
      <c r="AW20" s="2" t="s">
        <v>485</v>
      </c>
      <c r="AX20" s="2" t="s">
        <v>486</v>
      </c>
      <c r="AY20" s="2" t="s">
        <v>487</v>
      </c>
      <c r="AZ20" s="2" t="s">
        <v>473</v>
      </c>
      <c r="BA20" s="2">
        <v>1</v>
      </c>
      <c r="BB20" s="2" t="s">
        <v>488</v>
      </c>
      <c r="BC20" s="2" t="str">
        <f t="shared" si="9"/>
        <v>4</v>
      </c>
      <c r="BD20" s="2" t="str">
        <f t="shared" si="10"/>
        <v>5</v>
      </c>
      <c r="BE20" s="2" t="str">
        <f t="shared" si="11"/>
        <v>0</v>
      </c>
      <c r="BF20" s="2" t="str">
        <f t="shared" si="12"/>
        <v>0</v>
      </c>
      <c r="BG20" s="2" t="str">
        <f t="shared" si="13"/>
        <v>1</v>
      </c>
      <c r="BH20" s="2" t="str">
        <f t="shared" si="14"/>
        <v>4</v>
      </c>
      <c r="BI20" s="2" t="str">
        <f t="shared" si="15"/>
        <v>6</v>
      </c>
      <c r="BJ20" s="2" t="str">
        <f t="shared" si="16"/>
        <v>3</v>
      </c>
      <c r="BK20" s="2" t="s">
        <v>489</v>
      </c>
      <c r="BL20" s="2" t="s">
        <v>490</v>
      </c>
      <c r="BM20" s="2" t="s">
        <v>122</v>
      </c>
      <c r="BN20" s="2" t="s">
        <v>491</v>
      </c>
      <c r="BO20" s="2">
        <v>1</v>
      </c>
      <c r="BP20" s="2">
        <v>0</v>
      </c>
      <c r="BQ20" s="2" t="s">
        <v>492</v>
      </c>
      <c r="BR20" s="2" t="s">
        <v>122</v>
      </c>
      <c r="BS20" s="2" t="s">
        <v>95</v>
      </c>
    </row>
    <row r="21" spans="1:71">
      <c r="A21" s="11">
        <f t="shared" si="8"/>
        <v>20</v>
      </c>
      <c r="B21" s="12" t="str">
        <f t="shared" si="0"/>
        <v>SPKV1.0020</v>
      </c>
      <c r="C21" s="13" t="str">
        <f t="shared" si="1"/>
        <v>Hoàng Thị</v>
      </c>
      <c r="D21" s="14" t="str">
        <f t="shared" si="1"/>
        <v>Diễm</v>
      </c>
      <c r="E21" s="12" t="str">
        <f t="shared" si="2"/>
        <v>26/03/2000</v>
      </c>
      <c r="F21" s="12" t="str">
        <f t="shared" si="3"/>
        <v>Nữ</v>
      </c>
      <c r="G21" s="12" t="str">
        <f t="shared" si="5"/>
        <v>212839433</v>
      </c>
      <c r="H21" s="12" t="str">
        <f t="shared" si="6"/>
        <v>3</v>
      </c>
      <c r="I21" s="12" t="str">
        <f t="shared" si="6"/>
        <v>5</v>
      </c>
      <c r="J21" s="12" t="str">
        <f t="shared" si="6"/>
        <v>0</v>
      </c>
      <c r="K21" s="12" t="str">
        <f t="shared" si="6"/>
        <v>0</v>
      </c>
      <c r="L21" s="12" t="str">
        <f t="shared" si="6"/>
        <v>0</v>
      </c>
      <c r="M21" s="12" t="str">
        <f t="shared" si="6"/>
        <v>0</v>
      </c>
      <c r="N21" s="12" t="str">
        <f t="shared" si="6"/>
        <v>6</v>
      </c>
      <c r="O21" s="12" t="str">
        <f t="shared" si="6"/>
        <v>8</v>
      </c>
      <c r="P21" s="12" t="str">
        <f t="shared" si="7"/>
        <v>Vẽ Trang Trí Màu Nước</v>
      </c>
      <c r="Q21" s="12">
        <v>6</v>
      </c>
      <c r="R21" s="2" t="s">
        <v>498</v>
      </c>
      <c r="S21" s="2">
        <v>75</v>
      </c>
      <c r="T21" s="2" t="s">
        <v>68</v>
      </c>
      <c r="U21" s="2" t="s">
        <v>69</v>
      </c>
      <c r="V21" s="2" t="s">
        <v>70</v>
      </c>
      <c r="W21" s="2" t="s">
        <v>236</v>
      </c>
      <c r="X21" s="2" t="s">
        <v>499</v>
      </c>
      <c r="Y21" s="2" t="s">
        <v>73</v>
      </c>
      <c r="Z21" s="2" t="s">
        <v>74</v>
      </c>
      <c r="AA21" s="2" t="s">
        <v>75</v>
      </c>
      <c r="AB21" s="2" t="s">
        <v>76</v>
      </c>
      <c r="AC21" s="2">
        <v>20</v>
      </c>
      <c r="AD21" s="2" t="s">
        <v>77</v>
      </c>
      <c r="AE21" s="2" t="s">
        <v>78</v>
      </c>
      <c r="AF21" s="2" t="s">
        <v>493</v>
      </c>
      <c r="AG21" s="2" t="s">
        <v>494</v>
      </c>
      <c r="AH21" s="2" t="s">
        <v>495</v>
      </c>
      <c r="AI21" s="2" t="s">
        <v>500</v>
      </c>
      <c r="AJ21" s="2" t="s">
        <v>501</v>
      </c>
      <c r="AK21" s="2" t="s">
        <v>494</v>
      </c>
      <c r="AL21" s="2" t="s">
        <v>495</v>
      </c>
      <c r="AM21" s="2" t="s">
        <v>502</v>
      </c>
      <c r="AN21" s="2" t="s">
        <v>503</v>
      </c>
      <c r="AO21" s="2" t="s">
        <v>504</v>
      </c>
      <c r="AP21" s="2" t="s">
        <v>505</v>
      </c>
      <c r="AQ21" s="2" t="s">
        <v>506</v>
      </c>
      <c r="AR21" s="2">
        <v>1</v>
      </c>
      <c r="AS21" s="2" t="s">
        <v>61</v>
      </c>
      <c r="AT21" s="2" t="s">
        <v>496</v>
      </c>
      <c r="AU21" s="2" t="s">
        <v>379</v>
      </c>
      <c r="AV21" s="2" t="s">
        <v>380</v>
      </c>
      <c r="AW21" s="2" t="s">
        <v>381</v>
      </c>
      <c r="AX21" s="2" t="s">
        <v>75</v>
      </c>
      <c r="AY21" s="2" t="s">
        <v>382</v>
      </c>
      <c r="AZ21" s="2" t="s">
        <v>497</v>
      </c>
      <c r="BA21" s="2">
        <v>1</v>
      </c>
      <c r="BB21" s="2">
        <v>35000068</v>
      </c>
      <c r="BC21" s="2" t="str">
        <f t="shared" si="9"/>
        <v>3</v>
      </c>
      <c r="BD21" s="2" t="str">
        <f t="shared" si="10"/>
        <v>5</v>
      </c>
      <c r="BE21" s="2" t="str">
        <f t="shared" si="11"/>
        <v>0</v>
      </c>
      <c r="BF21" s="2" t="str">
        <f t="shared" si="12"/>
        <v>0</v>
      </c>
      <c r="BG21" s="2" t="str">
        <f t="shared" si="13"/>
        <v>0</v>
      </c>
      <c r="BH21" s="2" t="str">
        <f t="shared" si="14"/>
        <v>0</v>
      </c>
      <c r="BI21" s="2" t="str">
        <f t="shared" si="15"/>
        <v>6</v>
      </c>
      <c r="BJ21" s="2" t="str">
        <f t="shared" si="16"/>
        <v>8</v>
      </c>
      <c r="BK21" s="2" t="s">
        <v>507</v>
      </c>
      <c r="BL21" s="2" t="s">
        <v>508</v>
      </c>
      <c r="BM21" s="2" t="s">
        <v>508</v>
      </c>
      <c r="BN21" s="2" t="s">
        <v>509</v>
      </c>
      <c r="BO21" s="2">
        <v>1</v>
      </c>
      <c r="BP21" s="2">
        <v>1</v>
      </c>
      <c r="BQ21" s="2" t="s">
        <v>510</v>
      </c>
      <c r="BR21" s="2" t="s">
        <v>510</v>
      </c>
      <c r="BS21" s="2" t="s">
        <v>95</v>
      </c>
    </row>
    <row r="22" spans="1:71">
      <c r="A22" s="11">
        <f t="shared" si="8"/>
        <v>21</v>
      </c>
      <c r="B22" s="12" t="str">
        <f t="shared" si="0"/>
        <v>SPKV1.0021</v>
      </c>
      <c r="C22" s="13" t="str">
        <f t="shared" si="1"/>
        <v>Phạm Ngọc</v>
      </c>
      <c r="D22" s="14" t="str">
        <f t="shared" si="1"/>
        <v>Diệu</v>
      </c>
      <c r="E22" s="12" t="str">
        <f t="shared" si="2"/>
        <v>12/08/2000</v>
      </c>
      <c r="F22" s="12" t="str">
        <f t="shared" si="3"/>
        <v>Nữ</v>
      </c>
      <c r="G22" s="12" t="str">
        <f t="shared" si="5"/>
        <v>281293646</v>
      </c>
      <c r="H22" s="12" t="str">
        <f t="shared" si="6"/>
        <v>4</v>
      </c>
      <c r="I22" s="12" t="str">
        <f t="shared" si="6"/>
        <v>4</v>
      </c>
      <c r="J22" s="12" t="str">
        <f t="shared" si="6"/>
        <v>0</v>
      </c>
      <c r="K22" s="12" t="str">
        <f t="shared" si="6"/>
        <v>0</v>
      </c>
      <c r="L22" s="12" t="str">
        <f t="shared" si="6"/>
        <v>4</v>
      </c>
      <c r="M22" s="12" t="str">
        <f t="shared" si="6"/>
        <v>5</v>
      </c>
      <c r="N22" s="12" t="str">
        <f t="shared" si="6"/>
        <v>5</v>
      </c>
      <c r="O22" s="12" t="str">
        <f t="shared" si="6"/>
        <v>4</v>
      </c>
      <c r="P22" s="12" t="str">
        <f t="shared" si="7"/>
        <v>Vẽ Trang Trí Màu Nước</v>
      </c>
      <c r="Q22" s="12">
        <v>6</v>
      </c>
      <c r="R22" s="2" t="s">
        <v>516</v>
      </c>
      <c r="S22" s="2">
        <v>245</v>
      </c>
      <c r="T22" s="2" t="s">
        <v>68</v>
      </c>
      <c r="U22" s="2" t="s">
        <v>69</v>
      </c>
      <c r="V22" s="2" t="s">
        <v>70</v>
      </c>
      <c r="W22" s="2" t="s">
        <v>236</v>
      </c>
      <c r="X22" s="2" t="s">
        <v>517</v>
      </c>
      <c r="Y22" s="2" t="s">
        <v>73</v>
      </c>
      <c r="Z22" s="2" t="s">
        <v>74</v>
      </c>
      <c r="AA22" s="2" t="s">
        <v>75</v>
      </c>
      <c r="AB22" s="2" t="s">
        <v>76</v>
      </c>
      <c r="AC22" s="2">
        <v>21</v>
      </c>
      <c r="AD22" s="2" t="s">
        <v>77</v>
      </c>
      <c r="AE22" s="2" t="s">
        <v>78</v>
      </c>
      <c r="AF22" s="2" t="s">
        <v>511</v>
      </c>
      <c r="AG22" s="2" t="s">
        <v>512</v>
      </c>
      <c r="AH22" s="2" t="s">
        <v>513</v>
      </c>
      <c r="AI22" s="2" t="s">
        <v>518</v>
      </c>
      <c r="AJ22" s="2" t="s">
        <v>519</v>
      </c>
      <c r="AK22" s="2" t="s">
        <v>512</v>
      </c>
      <c r="AL22" s="2" t="s">
        <v>513</v>
      </c>
      <c r="AM22" s="2" t="s">
        <v>520</v>
      </c>
      <c r="AN22" s="2" t="s">
        <v>521</v>
      </c>
      <c r="AO22" s="2" t="s">
        <v>522</v>
      </c>
      <c r="AP22" s="2" t="s">
        <v>523</v>
      </c>
      <c r="AQ22" s="2" t="s">
        <v>524</v>
      </c>
      <c r="AR22" s="2">
        <v>1</v>
      </c>
      <c r="AS22" s="2" t="s">
        <v>61</v>
      </c>
      <c r="AT22" s="2" t="s">
        <v>514</v>
      </c>
      <c r="AU22" s="2" t="s">
        <v>525</v>
      </c>
      <c r="AV22" s="2" t="s">
        <v>526</v>
      </c>
      <c r="AW22" s="2" t="s">
        <v>527</v>
      </c>
      <c r="AX22" s="2" t="s">
        <v>289</v>
      </c>
      <c r="AY22" s="2" t="s">
        <v>528</v>
      </c>
      <c r="AZ22" s="2" t="s">
        <v>515</v>
      </c>
      <c r="BA22" s="2">
        <v>2</v>
      </c>
      <c r="BB22" s="2">
        <v>44004554</v>
      </c>
      <c r="BC22" s="2" t="str">
        <f t="shared" si="9"/>
        <v>4</v>
      </c>
      <c r="BD22" s="2" t="str">
        <f t="shared" si="10"/>
        <v>4</v>
      </c>
      <c r="BE22" s="2" t="str">
        <f t="shared" si="11"/>
        <v>0</v>
      </c>
      <c r="BF22" s="2" t="str">
        <f t="shared" si="12"/>
        <v>0</v>
      </c>
      <c r="BG22" s="2" t="str">
        <f t="shared" si="13"/>
        <v>4</v>
      </c>
      <c r="BH22" s="2" t="str">
        <f t="shared" si="14"/>
        <v>5</v>
      </c>
      <c r="BI22" s="2" t="str">
        <f t="shared" si="15"/>
        <v>5</v>
      </c>
      <c r="BJ22" s="2" t="str">
        <f t="shared" si="16"/>
        <v>4</v>
      </c>
      <c r="BK22" s="2" t="s">
        <v>529</v>
      </c>
      <c r="BL22" s="2" t="s">
        <v>530</v>
      </c>
      <c r="BM22" s="2" t="s">
        <v>122</v>
      </c>
      <c r="BN22" s="2" t="s">
        <v>531</v>
      </c>
      <c r="BO22" s="2">
        <v>1</v>
      </c>
      <c r="BP22" s="2">
        <v>1</v>
      </c>
      <c r="BQ22" s="2" t="s">
        <v>532</v>
      </c>
      <c r="BR22" s="2" t="s">
        <v>532</v>
      </c>
      <c r="BS22" s="2" t="s">
        <v>95</v>
      </c>
    </row>
    <row r="23" spans="1:71">
      <c r="A23" s="11">
        <f t="shared" si="8"/>
        <v>22</v>
      </c>
      <c r="B23" s="12" t="str">
        <f t="shared" si="0"/>
        <v>SPKV1.0022</v>
      </c>
      <c r="C23" s="13" t="str">
        <f t="shared" si="1"/>
        <v>Lê Ngọc</v>
      </c>
      <c r="D23" s="14" t="str">
        <f t="shared" si="1"/>
        <v>Dung</v>
      </c>
      <c r="E23" s="12" t="str">
        <f t="shared" si="2"/>
        <v>05/12/2000</v>
      </c>
      <c r="F23" s="12" t="str">
        <f t="shared" si="3"/>
        <v>Nữ</v>
      </c>
      <c r="G23" s="12" t="str">
        <f t="shared" si="5"/>
        <v>072300001045</v>
      </c>
      <c r="H23" s="12" t="str">
        <f t="shared" si="6"/>
        <v>4</v>
      </c>
      <c r="I23" s="12" t="str">
        <f t="shared" si="6"/>
        <v>6</v>
      </c>
      <c r="J23" s="12" t="str">
        <f t="shared" si="6"/>
        <v>0</v>
      </c>
      <c r="K23" s="12" t="str">
        <f t="shared" si="6"/>
        <v>0</v>
      </c>
      <c r="L23" s="12" t="str">
        <f t="shared" si="6"/>
        <v>4</v>
      </c>
      <c r="M23" s="12" t="str">
        <f t="shared" si="6"/>
        <v>6</v>
      </c>
      <c r="N23" s="12" t="str">
        <f t="shared" si="6"/>
        <v>9</v>
      </c>
      <c r="O23" s="12" t="str">
        <f t="shared" si="6"/>
        <v>2</v>
      </c>
      <c r="P23" s="12" t="str">
        <f t="shared" si="7"/>
        <v>Vẽ Trang Trí Màu Nước</v>
      </c>
      <c r="Q23" s="12">
        <v>4.5</v>
      </c>
      <c r="R23" s="2" t="s">
        <v>538</v>
      </c>
      <c r="S23" s="2">
        <v>35</v>
      </c>
      <c r="T23" s="2" t="s">
        <v>68</v>
      </c>
      <c r="U23" s="2" t="s">
        <v>69</v>
      </c>
      <c r="V23" s="2" t="s">
        <v>70</v>
      </c>
      <c r="W23" s="2" t="s">
        <v>71</v>
      </c>
      <c r="X23" s="2" t="s">
        <v>539</v>
      </c>
      <c r="Y23" s="2" t="s">
        <v>73</v>
      </c>
      <c r="Z23" s="2" t="s">
        <v>74</v>
      </c>
      <c r="AA23" s="2" t="s">
        <v>75</v>
      </c>
      <c r="AB23" s="2" t="s">
        <v>76</v>
      </c>
      <c r="AC23" s="2">
        <v>22</v>
      </c>
      <c r="AD23" s="2" t="s">
        <v>77</v>
      </c>
      <c r="AE23" s="2" t="s">
        <v>78</v>
      </c>
      <c r="AF23" s="2" t="s">
        <v>533</v>
      </c>
      <c r="AG23" s="2" t="s">
        <v>534</v>
      </c>
      <c r="AH23" s="2" t="s">
        <v>535</v>
      </c>
      <c r="AI23" s="2" t="s">
        <v>540</v>
      </c>
      <c r="AJ23" s="2" t="s">
        <v>541</v>
      </c>
      <c r="AK23" s="2" t="s">
        <v>534</v>
      </c>
      <c r="AL23" s="2" t="s">
        <v>535</v>
      </c>
      <c r="AM23" s="2" t="s">
        <v>542</v>
      </c>
      <c r="AN23" s="2" t="s">
        <v>543</v>
      </c>
      <c r="AO23" s="2" t="s">
        <v>535</v>
      </c>
      <c r="AP23" s="2" t="s">
        <v>544</v>
      </c>
      <c r="AQ23" s="2" t="s">
        <v>545</v>
      </c>
      <c r="AR23" s="2">
        <v>1</v>
      </c>
      <c r="AS23" s="2" t="s">
        <v>61</v>
      </c>
      <c r="AT23" s="2" t="s">
        <v>536</v>
      </c>
      <c r="AU23" s="2" t="s">
        <v>546</v>
      </c>
      <c r="AV23" s="2" t="s">
        <v>547</v>
      </c>
      <c r="AW23" s="2" t="s">
        <v>548</v>
      </c>
      <c r="AX23" s="2" t="s">
        <v>549</v>
      </c>
      <c r="AY23" s="2" t="s">
        <v>550</v>
      </c>
      <c r="AZ23" s="2" t="s">
        <v>537</v>
      </c>
      <c r="BA23" s="2">
        <v>1</v>
      </c>
      <c r="BB23" s="2" t="s">
        <v>551</v>
      </c>
      <c r="BC23" s="2" t="str">
        <f t="shared" si="9"/>
        <v>4</v>
      </c>
      <c r="BD23" s="2" t="str">
        <f t="shared" si="10"/>
        <v>6</v>
      </c>
      <c r="BE23" s="2" t="str">
        <f t="shared" si="11"/>
        <v>0</v>
      </c>
      <c r="BF23" s="2" t="str">
        <f t="shared" si="12"/>
        <v>0</v>
      </c>
      <c r="BG23" s="2" t="str">
        <f t="shared" si="13"/>
        <v>4</v>
      </c>
      <c r="BH23" s="2" t="str">
        <f t="shared" si="14"/>
        <v>6</v>
      </c>
      <c r="BI23" s="2" t="str">
        <f t="shared" si="15"/>
        <v>9</v>
      </c>
      <c r="BJ23" s="2" t="str">
        <f t="shared" si="16"/>
        <v>2</v>
      </c>
      <c r="BK23" s="2" t="s">
        <v>552</v>
      </c>
      <c r="BL23" s="2" t="s">
        <v>553</v>
      </c>
      <c r="BM23" s="2" t="s">
        <v>554</v>
      </c>
      <c r="BN23" s="2" t="s">
        <v>555</v>
      </c>
      <c r="BO23" s="2">
        <v>1</v>
      </c>
      <c r="BP23" s="2">
        <v>1</v>
      </c>
      <c r="BQ23" s="2" t="s">
        <v>556</v>
      </c>
      <c r="BR23" s="2" t="s">
        <v>556</v>
      </c>
      <c r="BS23" s="2" t="s">
        <v>95</v>
      </c>
    </row>
    <row r="24" spans="1:71">
      <c r="A24" s="11">
        <f t="shared" si="8"/>
        <v>23</v>
      </c>
      <c r="B24" s="12" t="str">
        <f t="shared" si="0"/>
        <v>SPKV1.0023</v>
      </c>
      <c r="C24" s="13" t="str">
        <f t="shared" si="1"/>
        <v>Trương Khánh</v>
      </c>
      <c r="D24" s="14" t="str">
        <f t="shared" si="1"/>
        <v>Duy</v>
      </c>
      <c r="E24" s="12" t="str">
        <f t="shared" si="2"/>
        <v>22/09/2000</v>
      </c>
      <c r="F24" s="12" t="str">
        <f t="shared" si="3"/>
        <v>Nam</v>
      </c>
      <c r="G24" s="12" t="str">
        <f t="shared" si="5"/>
        <v>301722766</v>
      </c>
      <c r="H24" s="12" t="str">
        <f t="shared" si="6"/>
        <v>4</v>
      </c>
      <c r="I24" s="12" t="str">
        <f t="shared" si="6"/>
        <v>9</v>
      </c>
      <c r="J24" s="12" t="str">
        <f t="shared" si="6"/>
        <v>0</v>
      </c>
      <c r="K24" s="12" t="str">
        <f t="shared" si="6"/>
        <v>0</v>
      </c>
      <c r="L24" s="12" t="str">
        <f t="shared" si="6"/>
        <v>9</v>
      </c>
      <c r="M24" s="12" t="str">
        <f t="shared" si="6"/>
        <v>4</v>
      </c>
      <c r="N24" s="12" t="str">
        <f t="shared" si="6"/>
        <v>0</v>
      </c>
      <c r="O24" s="12" t="str">
        <f t="shared" si="6"/>
        <v>5</v>
      </c>
      <c r="P24" s="12" t="str">
        <f t="shared" si="7"/>
        <v>Vẽ Trang Trí Màu Nước</v>
      </c>
      <c r="Q24" s="12">
        <v>6</v>
      </c>
      <c r="R24" s="2" t="s">
        <v>562</v>
      </c>
      <c r="S24" s="2">
        <v>34</v>
      </c>
      <c r="T24" s="2" t="s">
        <v>68</v>
      </c>
      <c r="U24" s="2" t="s">
        <v>69</v>
      </c>
      <c r="V24" s="2" t="s">
        <v>70</v>
      </c>
      <c r="W24" s="2" t="s">
        <v>236</v>
      </c>
      <c r="X24" s="2" t="s">
        <v>563</v>
      </c>
      <c r="Y24" s="2" t="s">
        <v>73</v>
      </c>
      <c r="Z24" s="2" t="s">
        <v>74</v>
      </c>
      <c r="AA24" s="2" t="s">
        <v>75</v>
      </c>
      <c r="AB24" s="2" t="s">
        <v>76</v>
      </c>
      <c r="AC24" s="2">
        <v>23</v>
      </c>
      <c r="AD24" s="2" t="s">
        <v>77</v>
      </c>
      <c r="AE24" s="2" t="s">
        <v>78</v>
      </c>
      <c r="AF24" s="2" t="s">
        <v>557</v>
      </c>
      <c r="AG24" s="2" t="s">
        <v>564</v>
      </c>
      <c r="AH24" s="2" t="s">
        <v>559</v>
      </c>
      <c r="AI24" s="2" t="s">
        <v>565</v>
      </c>
      <c r="AJ24" s="2" t="s">
        <v>566</v>
      </c>
      <c r="AK24" s="2" t="s">
        <v>558</v>
      </c>
      <c r="AL24" s="2" t="s">
        <v>559</v>
      </c>
      <c r="AM24" s="2" t="s">
        <v>567</v>
      </c>
      <c r="AN24" s="2" t="s">
        <v>568</v>
      </c>
      <c r="AO24" s="2" t="s">
        <v>559</v>
      </c>
      <c r="AP24" s="2" t="s">
        <v>569</v>
      </c>
      <c r="AQ24" s="2" t="s">
        <v>570</v>
      </c>
      <c r="AR24" s="2">
        <v>0</v>
      </c>
      <c r="AS24" s="2" t="s">
        <v>128</v>
      </c>
      <c r="AT24" s="2" t="s">
        <v>560</v>
      </c>
      <c r="AU24" s="2" t="s">
        <v>571</v>
      </c>
      <c r="AV24" s="2" t="s">
        <v>403</v>
      </c>
      <c r="AW24" s="2" t="s">
        <v>404</v>
      </c>
      <c r="AX24" s="2" t="s">
        <v>572</v>
      </c>
      <c r="AY24" s="2" t="s">
        <v>573</v>
      </c>
      <c r="AZ24" s="2" t="s">
        <v>561</v>
      </c>
      <c r="BA24" s="2">
        <v>1</v>
      </c>
      <c r="BB24" s="2" t="s">
        <v>574</v>
      </c>
      <c r="BC24" s="2" t="str">
        <f t="shared" si="9"/>
        <v>4</v>
      </c>
      <c r="BD24" s="2" t="str">
        <f t="shared" si="10"/>
        <v>9</v>
      </c>
      <c r="BE24" s="2" t="str">
        <f t="shared" si="11"/>
        <v>0</v>
      </c>
      <c r="BF24" s="2" t="str">
        <f t="shared" si="12"/>
        <v>0</v>
      </c>
      <c r="BG24" s="2" t="str">
        <f t="shared" si="13"/>
        <v>9</v>
      </c>
      <c r="BH24" s="2" t="str">
        <f t="shared" si="14"/>
        <v>4</v>
      </c>
      <c r="BI24" s="2" t="str">
        <f t="shared" si="15"/>
        <v>0</v>
      </c>
      <c r="BJ24" s="2" t="str">
        <f t="shared" si="16"/>
        <v>5</v>
      </c>
      <c r="BK24" s="2" t="s">
        <v>575</v>
      </c>
      <c r="BL24" s="2" t="s">
        <v>576</v>
      </c>
      <c r="BM24" s="2" t="s">
        <v>577</v>
      </c>
      <c r="BN24" s="2" t="s">
        <v>578</v>
      </c>
      <c r="BO24" s="2">
        <v>1</v>
      </c>
      <c r="BP24" s="2">
        <v>1</v>
      </c>
      <c r="BQ24" s="2" t="s">
        <v>579</v>
      </c>
      <c r="BR24" s="2" t="s">
        <v>579</v>
      </c>
      <c r="BS24" s="2" t="s">
        <v>95</v>
      </c>
    </row>
    <row r="25" spans="1:71">
      <c r="A25" s="11">
        <f t="shared" si="8"/>
        <v>24</v>
      </c>
      <c r="B25" s="12" t="str">
        <f t="shared" si="0"/>
        <v>SPKV1.0024</v>
      </c>
      <c r="C25" s="13" t="str">
        <f t="shared" si="1"/>
        <v>Nguyễn Thiện</v>
      </c>
      <c r="D25" s="14" t="str">
        <f t="shared" si="1"/>
        <v>Duyên</v>
      </c>
      <c r="E25" s="12" t="str">
        <f t="shared" si="2"/>
        <v>02/02/2000</v>
      </c>
      <c r="F25" s="12" t="str">
        <f t="shared" si="3"/>
        <v>Nữ</v>
      </c>
      <c r="G25" s="12" t="str">
        <f t="shared" si="5"/>
        <v>079300012328</v>
      </c>
      <c r="H25" s="12" t="str">
        <f t="shared" si="6"/>
        <v>0</v>
      </c>
      <c r="I25" s="12" t="str">
        <f t="shared" si="6"/>
        <v>2</v>
      </c>
      <c r="J25" s="12" t="str">
        <f t="shared" si="6"/>
        <v>0</v>
      </c>
      <c r="K25" s="12" t="str">
        <f t="shared" si="6"/>
        <v>6</v>
      </c>
      <c r="L25" s="12" t="str">
        <f t="shared" si="6"/>
        <v>1</v>
      </c>
      <c r="M25" s="12" t="str">
        <f t="shared" si="6"/>
        <v>3</v>
      </c>
      <c r="N25" s="12" t="str">
        <f t="shared" si="6"/>
        <v>4</v>
      </c>
      <c r="O25" s="12" t="str">
        <f t="shared" si="6"/>
        <v>1</v>
      </c>
      <c r="P25" s="12" t="str">
        <f t="shared" si="7"/>
        <v>Vẽ Trang Trí Màu Nước</v>
      </c>
      <c r="Q25" s="12">
        <v>7</v>
      </c>
      <c r="R25" s="2" t="s">
        <v>585</v>
      </c>
      <c r="S25" s="2">
        <v>139</v>
      </c>
      <c r="T25" s="2" t="s">
        <v>68</v>
      </c>
      <c r="U25" s="2" t="s">
        <v>69</v>
      </c>
      <c r="V25" s="2" t="s">
        <v>70</v>
      </c>
      <c r="W25" s="2" t="s">
        <v>71</v>
      </c>
      <c r="X25" s="2" t="s">
        <v>586</v>
      </c>
      <c r="Y25" s="2" t="s">
        <v>73</v>
      </c>
      <c r="Z25" s="2" t="s">
        <v>74</v>
      </c>
      <c r="AA25" s="2" t="s">
        <v>75</v>
      </c>
      <c r="AB25" s="2" t="s">
        <v>76</v>
      </c>
      <c r="AC25" s="2">
        <v>24</v>
      </c>
      <c r="AD25" s="2" t="s">
        <v>77</v>
      </c>
      <c r="AE25" s="2" t="s">
        <v>78</v>
      </c>
      <c r="AF25" s="2" t="s">
        <v>580</v>
      </c>
      <c r="AG25" s="2" t="s">
        <v>581</v>
      </c>
      <c r="AH25" s="2" t="s">
        <v>582</v>
      </c>
      <c r="AI25" s="2" t="s">
        <v>587</v>
      </c>
      <c r="AJ25" s="2" t="s">
        <v>588</v>
      </c>
      <c r="AK25" s="2" t="s">
        <v>581</v>
      </c>
      <c r="AL25" s="2" t="s">
        <v>582</v>
      </c>
      <c r="AM25" s="2" t="s">
        <v>589</v>
      </c>
      <c r="AN25" s="2" t="s">
        <v>590</v>
      </c>
      <c r="AO25" s="2" t="s">
        <v>591</v>
      </c>
      <c r="AP25" s="2" t="s">
        <v>592</v>
      </c>
      <c r="AQ25" s="2" t="s">
        <v>593</v>
      </c>
      <c r="AR25" s="2">
        <v>1</v>
      </c>
      <c r="AS25" s="2" t="s">
        <v>61</v>
      </c>
      <c r="AT25" s="2" t="s">
        <v>583</v>
      </c>
      <c r="AU25" s="2" t="s">
        <v>87</v>
      </c>
      <c r="AV25" s="2" t="s">
        <v>86</v>
      </c>
      <c r="AW25" s="2" t="s">
        <v>87</v>
      </c>
      <c r="AX25" s="2" t="s">
        <v>594</v>
      </c>
      <c r="AY25" s="2" t="s">
        <v>595</v>
      </c>
      <c r="AZ25" s="2" t="s">
        <v>584</v>
      </c>
      <c r="BA25" s="2">
        <v>1</v>
      </c>
      <c r="BB25" s="2" t="s">
        <v>596</v>
      </c>
      <c r="BC25" s="2" t="str">
        <f t="shared" si="9"/>
        <v>0</v>
      </c>
      <c r="BD25" s="2" t="str">
        <f t="shared" si="10"/>
        <v>2</v>
      </c>
      <c r="BE25" s="2" t="str">
        <f t="shared" si="11"/>
        <v>0</v>
      </c>
      <c r="BF25" s="2" t="str">
        <f t="shared" si="12"/>
        <v>6</v>
      </c>
      <c r="BG25" s="2" t="str">
        <f t="shared" si="13"/>
        <v>1</v>
      </c>
      <c r="BH25" s="2" t="str">
        <f t="shared" si="14"/>
        <v>3</v>
      </c>
      <c r="BI25" s="2" t="str">
        <f t="shared" si="15"/>
        <v>4</v>
      </c>
      <c r="BJ25" s="2" t="str">
        <f t="shared" si="16"/>
        <v>1</v>
      </c>
      <c r="BK25" s="2" t="s">
        <v>597</v>
      </c>
      <c r="BL25" s="2" t="s">
        <v>598</v>
      </c>
      <c r="BM25" s="2" t="s">
        <v>122</v>
      </c>
      <c r="BN25" s="2" t="s">
        <v>599</v>
      </c>
      <c r="BO25" s="2">
        <v>1</v>
      </c>
      <c r="BP25" s="2">
        <v>1</v>
      </c>
      <c r="BQ25" s="2" t="s">
        <v>600</v>
      </c>
      <c r="BR25" s="2" t="s">
        <v>600</v>
      </c>
      <c r="BS25" s="2" t="s">
        <v>95</v>
      </c>
    </row>
    <row r="26" spans="1:71">
      <c r="A26" s="11">
        <f t="shared" si="8"/>
        <v>25</v>
      </c>
      <c r="B26" s="12" t="str">
        <f t="shared" si="0"/>
        <v>SPKV1.0025</v>
      </c>
      <c r="C26" s="13" t="str">
        <f t="shared" si="1"/>
        <v>Ngô Thị Kim</v>
      </c>
      <c r="D26" s="14" t="str">
        <f t="shared" si="1"/>
        <v>Duyên</v>
      </c>
      <c r="E26" s="12" t="str">
        <f t="shared" si="2"/>
        <v>25/03/2000</v>
      </c>
      <c r="F26" s="12" t="str">
        <f t="shared" si="3"/>
        <v>Nữ</v>
      </c>
      <c r="G26" s="12" t="str">
        <f t="shared" si="5"/>
        <v>272789661</v>
      </c>
      <c r="H26" s="12" t="str">
        <f t="shared" si="6"/>
        <v>4</v>
      </c>
      <c r="I26" s="12" t="str">
        <f t="shared" si="6"/>
        <v>8</v>
      </c>
      <c r="J26" s="12" t="str">
        <f t="shared" si="6"/>
        <v>0</v>
      </c>
      <c r="K26" s="12" t="str">
        <f t="shared" si="6"/>
        <v>0</v>
      </c>
      <c r="L26" s="12" t="str">
        <f t="shared" si="6"/>
        <v>5</v>
      </c>
      <c r="M26" s="12" t="str">
        <f t="shared" si="6"/>
        <v>8</v>
      </c>
      <c r="N26" s="12" t="str">
        <f t="shared" si="6"/>
        <v>6</v>
      </c>
      <c r="O26" s="12" t="str">
        <f t="shared" si="6"/>
        <v>9</v>
      </c>
      <c r="P26" s="12" t="str">
        <f t="shared" si="7"/>
        <v>Vẽ Trang Trí Màu Nước</v>
      </c>
      <c r="Q26" s="12">
        <v>7</v>
      </c>
      <c r="R26" s="2" t="s">
        <v>605</v>
      </c>
      <c r="S26" s="2">
        <v>157</v>
      </c>
      <c r="T26" s="2" t="s">
        <v>68</v>
      </c>
      <c r="U26" s="2" t="s">
        <v>69</v>
      </c>
      <c r="V26" s="2" t="s">
        <v>70</v>
      </c>
      <c r="W26" s="2" t="s">
        <v>71</v>
      </c>
      <c r="X26" s="2" t="s">
        <v>606</v>
      </c>
      <c r="Y26" s="2" t="s">
        <v>73</v>
      </c>
      <c r="Z26" s="2" t="s">
        <v>74</v>
      </c>
      <c r="AA26" s="2" t="s">
        <v>75</v>
      </c>
      <c r="AB26" s="2" t="s">
        <v>76</v>
      </c>
      <c r="AC26" s="2">
        <v>25</v>
      </c>
      <c r="AD26" s="2" t="s">
        <v>77</v>
      </c>
      <c r="AE26" s="2" t="s">
        <v>78</v>
      </c>
      <c r="AF26" s="2" t="s">
        <v>601</v>
      </c>
      <c r="AG26" s="2" t="s">
        <v>602</v>
      </c>
      <c r="AH26" s="2" t="s">
        <v>582</v>
      </c>
      <c r="AI26" s="2" t="s">
        <v>607</v>
      </c>
      <c r="AJ26" s="2" t="s">
        <v>588</v>
      </c>
      <c r="AK26" s="2" t="s">
        <v>602</v>
      </c>
      <c r="AL26" s="2" t="s">
        <v>582</v>
      </c>
      <c r="AM26" s="2" t="s">
        <v>608</v>
      </c>
      <c r="AN26" s="2" t="s">
        <v>609</v>
      </c>
      <c r="AO26" s="2" t="s">
        <v>591</v>
      </c>
      <c r="AP26" s="2" t="s">
        <v>610</v>
      </c>
      <c r="AQ26" s="2" t="s">
        <v>611</v>
      </c>
      <c r="AR26" s="2">
        <v>1</v>
      </c>
      <c r="AS26" s="2" t="s">
        <v>61</v>
      </c>
      <c r="AT26" s="2" t="s">
        <v>603</v>
      </c>
      <c r="AU26" s="2" t="s">
        <v>612</v>
      </c>
      <c r="AV26" s="2" t="s">
        <v>116</v>
      </c>
      <c r="AW26" s="2" t="s">
        <v>117</v>
      </c>
      <c r="AX26" s="2" t="s">
        <v>75</v>
      </c>
      <c r="AY26" s="2" t="s">
        <v>118</v>
      </c>
      <c r="AZ26" s="2" t="s">
        <v>604</v>
      </c>
      <c r="BA26" s="2">
        <v>1</v>
      </c>
      <c r="BB26" s="2" t="s">
        <v>613</v>
      </c>
      <c r="BC26" s="2" t="str">
        <f t="shared" si="9"/>
        <v>4</v>
      </c>
      <c r="BD26" s="2" t="str">
        <f t="shared" si="10"/>
        <v>8</v>
      </c>
      <c r="BE26" s="2" t="str">
        <f t="shared" si="11"/>
        <v>0</v>
      </c>
      <c r="BF26" s="2" t="str">
        <f t="shared" si="12"/>
        <v>0</v>
      </c>
      <c r="BG26" s="2" t="str">
        <f t="shared" si="13"/>
        <v>5</v>
      </c>
      <c r="BH26" s="2" t="str">
        <f t="shared" si="14"/>
        <v>8</v>
      </c>
      <c r="BI26" s="2" t="str">
        <f t="shared" si="15"/>
        <v>6</v>
      </c>
      <c r="BJ26" s="2" t="str">
        <f t="shared" si="16"/>
        <v>9</v>
      </c>
      <c r="BK26" s="2" t="s">
        <v>614</v>
      </c>
      <c r="BL26" s="2" t="s">
        <v>615</v>
      </c>
      <c r="BM26" s="2" t="s">
        <v>616</v>
      </c>
      <c r="BN26" s="2" t="s">
        <v>617</v>
      </c>
      <c r="BO26" s="2">
        <v>1</v>
      </c>
      <c r="BP26" s="2">
        <v>1</v>
      </c>
      <c r="BQ26" s="2" t="s">
        <v>618</v>
      </c>
      <c r="BR26" s="2" t="s">
        <v>618</v>
      </c>
      <c r="BS26" s="2" t="s">
        <v>95</v>
      </c>
    </row>
    <row r="27" spans="1:71">
      <c r="A27" s="11">
        <f t="shared" si="8"/>
        <v>26</v>
      </c>
      <c r="B27" s="12" t="str">
        <f t="shared" si="0"/>
        <v>SPKV1.0026</v>
      </c>
      <c r="C27" s="13" t="str">
        <f t="shared" si="1"/>
        <v>Trương Mỹ</v>
      </c>
      <c r="D27" s="14" t="str">
        <f t="shared" si="1"/>
        <v>Duyên</v>
      </c>
      <c r="E27" s="12" t="str">
        <f t="shared" si="2"/>
        <v>02/03/2000</v>
      </c>
      <c r="F27" s="12" t="str">
        <f t="shared" si="3"/>
        <v>Nữ</v>
      </c>
      <c r="G27" s="12" t="str">
        <f t="shared" si="5"/>
        <v>285728072</v>
      </c>
      <c r="H27" s="12" t="str">
        <f t="shared" si="6"/>
        <v>4</v>
      </c>
      <c r="I27" s="12" t="str">
        <f t="shared" si="6"/>
        <v>3</v>
      </c>
      <c r="J27" s="12" t="str">
        <f t="shared" si="6"/>
        <v>0</v>
      </c>
      <c r="K27" s="12" t="str">
        <f t="shared" si="6"/>
        <v>0</v>
      </c>
      <c r="L27" s="12" t="str">
        <f t="shared" si="6"/>
        <v>8</v>
      </c>
      <c r="M27" s="12" t="str">
        <f t="shared" si="6"/>
        <v>2</v>
      </c>
      <c r="N27" s="12" t="str">
        <f t="shared" si="6"/>
        <v>7</v>
      </c>
      <c r="O27" s="12" t="str">
        <f t="shared" si="6"/>
        <v>8</v>
      </c>
      <c r="P27" s="12" t="str">
        <f t="shared" si="7"/>
        <v>Vẽ Trang Trí Màu Nước</v>
      </c>
      <c r="Q27" s="12">
        <v>8</v>
      </c>
      <c r="R27" s="2" t="s">
        <v>623</v>
      </c>
      <c r="S27" s="2">
        <v>260</v>
      </c>
      <c r="T27" s="2" t="s">
        <v>68</v>
      </c>
      <c r="U27" s="2" t="s">
        <v>69</v>
      </c>
      <c r="V27" s="2" t="s">
        <v>70</v>
      </c>
      <c r="W27" s="2" t="s">
        <v>236</v>
      </c>
      <c r="X27" s="2" t="s">
        <v>624</v>
      </c>
      <c r="Y27" s="2" t="s">
        <v>73</v>
      </c>
      <c r="Z27" s="2" t="s">
        <v>74</v>
      </c>
      <c r="AA27" s="2" t="s">
        <v>75</v>
      </c>
      <c r="AB27" s="2" t="s">
        <v>76</v>
      </c>
      <c r="AC27" s="2">
        <v>26</v>
      </c>
      <c r="AD27" s="2" t="s">
        <v>77</v>
      </c>
      <c r="AE27" s="2" t="s">
        <v>78</v>
      </c>
      <c r="AF27" s="2" t="s">
        <v>619</v>
      </c>
      <c r="AG27" s="2" t="s">
        <v>625</v>
      </c>
      <c r="AH27" s="2" t="s">
        <v>582</v>
      </c>
      <c r="AI27" s="2" t="s">
        <v>626</v>
      </c>
      <c r="AJ27" s="2" t="s">
        <v>588</v>
      </c>
      <c r="AK27" s="2" t="s">
        <v>620</v>
      </c>
      <c r="AL27" s="2" t="s">
        <v>582</v>
      </c>
      <c r="AM27" s="2" t="s">
        <v>627</v>
      </c>
      <c r="AN27" s="2" t="s">
        <v>628</v>
      </c>
      <c r="AO27" s="2" t="s">
        <v>591</v>
      </c>
      <c r="AP27" s="2" t="s">
        <v>629</v>
      </c>
      <c r="AQ27" s="2" t="s">
        <v>630</v>
      </c>
      <c r="AR27" s="2">
        <v>1</v>
      </c>
      <c r="AS27" s="2" t="s">
        <v>61</v>
      </c>
      <c r="AT27" s="2" t="s">
        <v>621</v>
      </c>
      <c r="AU27" s="2" t="s">
        <v>631</v>
      </c>
      <c r="AV27" s="2" t="s">
        <v>632</v>
      </c>
      <c r="AW27" s="2" t="s">
        <v>633</v>
      </c>
      <c r="AX27" s="2" t="s">
        <v>289</v>
      </c>
      <c r="AY27" s="2" t="s">
        <v>634</v>
      </c>
      <c r="AZ27" s="2" t="s">
        <v>622</v>
      </c>
      <c r="BA27" s="2">
        <v>1</v>
      </c>
      <c r="BB27" s="2" t="s">
        <v>635</v>
      </c>
      <c r="BC27" s="2" t="str">
        <f t="shared" si="9"/>
        <v>4</v>
      </c>
      <c r="BD27" s="2" t="str">
        <f t="shared" si="10"/>
        <v>3</v>
      </c>
      <c r="BE27" s="2" t="str">
        <f t="shared" si="11"/>
        <v>0</v>
      </c>
      <c r="BF27" s="2" t="str">
        <f t="shared" si="12"/>
        <v>0</v>
      </c>
      <c r="BG27" s="2" t="str">
        <f t="shared" si="13"/>
        <v>8</v>
      </c>
      <c r="BH27" s="2" t="str">
        <f t="shared" si="14"/>
        <v>2</v>
      </c>
      <c r="BI27" s="2" t="str">
        <f t="shared" si="15"/>
        <v>7</v>
      </c>
      <c r="BJ27" s="2" t="str">
        <f t="shared" si="16"/>
        <v>8</v>
      </c>
      <c r="BK27" s="2" t="s">
        <v>636</v>
      </c>
      <c r="BL27" s="2" t="s">
        <v>637</v>
      </c>
      <c r="BM27" s="2" t="s">
        <v>638</v>
      </c>
      <c r="BN27" s="2" t="s">
        <v>639</v>
      </c>
      <c r="BO27" s="2">
        <v>1</v>
      </c>
      <c r="BP27" s="2">
        <v>0</v>
      </c>
      <c r="BQ27" s="2" t="s">
        <v>640</v>
      </c>
      <c r="BR27" s="2" t="s">
        <v>122</v>
      </c>
      <c r="BS27" s="2" t="s">
        <v>95</v>
      </c>
    </row>
    <row r="28" spans="1:71">
      <c r="A28" s="11">
        <f t="shared" si="8"/>
        <v>27</v>
      </c>
      <c r="B28" s="12" t="str">
        <f t="shared" si="0"/>
        <v>SPKV1.0027</v>
      </c>
      <c r="C28" s="13" t="str">
        <f t="shared" si="1"/>
        <v>Nguyễn Thị Thùy</v>
      </c>
      <c r="D28" s="14" t="str">
        <f t="shared" si="1"/>
        <v>Dương</v>
      </c>
      <c r="E28" s="12" t="str">
        <f t="shared" si="2"/>
        <v>15/05/2000</v>
      </c>
      <c r="F28" s="12" t="str">
        <f t="shared" si="3"/>
        <v>Nữ</v>
      </c>
      <c r="G28" s="12" t="str">
        <f t="shared" si="5"/>
        <v>272869918</v>
      </c>
      <c r="H28" s="12" t="str">
        <f t="shared" si="6"/>
        <v>4</v>
      </c>
      <c r="I28" s="12" t="str">
        <f t="shared" si="6"/>
        <v>8</v>
      </c>
      <c r="J28" s="12" t="str">
        <f t="shared" si="6"/>
        <v>0</v>
      </c>
      <c r="K28" s="12" t="str">
        <f t="shared" si="6"/>
        <v>0</v>
      </c>
      <c r="L28" s="12" t="str">
        <f t="shared" si="6"/>
        <v>8</v>
      </c>
      <c r="M28" s="12" t="str">
        <f t="shared" si="6"/>
        <v>1</v>
      </c>
      <c r="N28" s="12" t="str">
        <f t="shared" si="6"/>
        <v>1</v>
      </c>
      <c r="O28" s="12" t="str">
        <f t="shared" si="6"/>
        <v>3</v>
      </c>
      <c r="P28" s="12" t="str">
        <f t="shared" si="7"/>
        <v>Vẽ Trang Trí Màu Nước</v>
      </c>
      <c r="Q28" s="12">
        <v>9</v>
      </c>
      <c r="R28" s="2" t="s">
        <v>646</v>
      </c>
      <c r="S28" s="2">
        <v>212</v>
      </c>
      <c r="T28" s="2" t="s">
        <v>68</v>
      </c>
      <c r="U28" s="2" t="s">
        <v>69</v>
      </c>
      <c r="V28" s="2" t="s">
        <v>70</v>
      </c>
      <c r="W28" s="2" t="s">
        <v>71</v>
      </c>
      <c r="X28" s="2" t="s">
        <v>647</v>
      </c>
      <c r="Y28" s="2" t="s">
        <v>73</v>
      </c>
      <c r="Z28" s="2" t="s">
        <v>74</v>
      </c>
      <c r="AA28" s="2" t="s">
        <v>75</v>
      </c>
      <c r="AB28" s="2" t="s">
        <v>76</v>
      </c>
      <c r="AC28" s="2">
        <v>27</v>
      </c>
      <c r="AD28" s="2" t="s">
        <v>77</v>
      </c>
      <c r="AE28" s="2" t="s">
        <v>78</v>
      </c>
      <c r="AF28" s="2" t="s">
        <v>641</v>
      </c>
      <c r="AG28" s="2" t="s">
        <v>642</v>
      </c>
      <c r="AH28" s="2" t="s">
        <v>643</v>
      </c>
      <c r="AI28" s="2" t="s">
        <v>648</v>
      </c>
      <c r="AJ28" s="2" t="s">
        <v>649</v>
      </c>
      <c r="AK28" s="2" t="s">
        <v>642</v>
      </c>
      <c r="AL28" s="2" t="s">
        <v>643</v>
      </c>
      <c r="AM28" s="2" t="s">
        <v>650</v>
      </c>
      <c r="AN28" s="2" t="s">
        <v>651</v>
      </c>
      <c r="AO28" s="2" t="s">
        <v>652</v>
      </c>
      <c r="AP28" s="2" t="s">
        <v>653</v>
      </c>
      <c r="AQ28" s="2" t="s">
        <v>654</v>
      </c>
      <c r="AR28" s="2">
        <v>1</v>
      </c>
      <c r="AS28" s="2" t="s">
        <v>61</v>
      </c>
      <c r="AT28" s="2" t="s">
        <v>644</v>
      </c>
      <c r="AU28" s="2" t="s">
        <v>655</v>
      </c>
      <c r="AV28" s="2" t="s">
        <v>116</v>
      </c>
      <c r="AW28" s="2" t="s">
        <v>117</v>
      </c>
      <c r="AX28" s="2" t="s">
        <v>75</v>
      </c>
      <c r="AY28" s="2" t="s">
        <v>118</v>
      </c>
      <c r="AZ28" s="2" t="s">
        <v>645</v>
      </c>
      <c r="BA28" s="2">
        <v>1</v>
      </c>
      <c r="BB28" s="2" t="s">
        <v>656</v>
      </c>
      <c r="BC28" s="2" t="str">
        <f t="shared" si="9"/>
        <v>4</v>
      </c>
      <c r="BD28" s="2" t="str">
        <f t="shared" si="10"/>
        <v>8</v>
      </c>
      <c r="BE28" s="2" t="str">
        <f t="shared" si="11"/>
        <v>0</v>
      </c>
      <c r="BF28" s="2" t="str">
        <f t="shared" si="12"/>
        <v>0</v>
      </c>
      <c r="BG28" s="2" t="str">
        <f t="shared" si="13"/>
        <v>8</v>
      </c>
      <c r="BH28" s="2" t="str">
        <f t="shared" si="14"/>
        <v>1</v>
      </c>
      <c r="BI28" s="2" t="str">
        <f t="shared" si="15"/>
        <v>1</v>
      </c>
      <c r="BJ28" s="2" t="str">
        <f t="shared" si="16"/>
        <v>3</v>
      </c>
      <c r="BK28" s="2" t="s">
        <v>657</v>
      </c>
      <c r="BL28" s="2" t="s">
        <v>658</v>
      </c>
      <c r="BM28" s="2" t="s">
        <v>659</v>
      </c>
      <c r="BN28" s="2" t="s">
        <v>660</v>
      </c>
      <c r="BO28" s="2">
        <v>1</v>
      </c>
      <c r="BP28" s="2">
        <v>1</v>
      </c>
      <c r="BQ28" s="2" t="s">
        <v>661</v>
      </c>
      <c r="BR28" s="2" t="s">
        <v>661</v>
      </c>
      <c r="BS28" s="2" t="s">
        <v>95</v>
      </c>
    </row>
    <row r="29" spans="1:71">
      <c r="A29" s="11">
        <f t="shared" si="8"/>
        <v>28</v>
      </c>
      <c r="B29" s="12" t="str">
        <f t="shared" si="0"/>
        <v>SPKV1.0028</v>
      </c>
      <c r="C29" s="13" t="str">
        <f t="shared" si="1"/>
        <v>Dương Linh</v>
      </c>
      <c r="D29" s="14" t="str">
        <f t="shared" si="1"/>
        <v>Đan</v>
      </c>
      <c r="E29" s="12" t="str">
        <f t="shared" si="2"/>
        <v>07/08/2000</v>
      </c>
      <c r="F29" s="12" t="str">
        <f t="shared" si="3"/>
        <v>Nữ</v>
      </c>
      <c r="G29" s="12" t="str">
        <f t="shared" si="5"/>
        <v>281212634</v>
      </c>
      <c r="H29" s="12" t="str">
        <f t="shared" si="6"/>
        <v>4</v>
      </c>
      <c r="I29" s="12" t="str">
        <f t="shared" si="6"/>
        <v>4</v>
      </c>
      <c r="J29" s="12" t="str">
        <f t="shared" si="6"/>
        <v>0</v>
      </c>
      <c r="K29" s="12" t="str">
        <f t="shared" si="6"/>
        <v>0</v>
      </c>
      <c r="L29" s="12" t="str">
        <f t="shared" si="6"/>
        <v>4</v>
      </c>
      <c r="M29" s="12" t="str">
        <f t="shared" si="6"/>
        <v>5</v>
      </c>
      <c r="N29" s="12" t="str">
        <f t="shared" si="6"/>
        <v>9</v>
      </c>
      <c r="O29" s="12" t="str">
        <f t="shared" si="6"/>
        <v>0</v>
      </c>
      <c r="P29" s="12" t="str">
        <f t="shared" si="7"/>
        <v>Vẽ Trang Trí Màu Nước</v>
      </c>
      <c r="Q29" s="12">
        <v>4</v>
      </c>
      <c r="R29" s="2" t="s">
        <v>667</v>
      </c>
      <c r="S29" s="2">
        <v>89</v>
      </c>
      <c r="T29" s="2" t="s">
        <v>68</v>
      </c>
      <c r="U29" s="2" t="s">
        <v>69</v>
      </c>
      <c r="V29" s="2" t="s">
        <v>70</v>
      </c>
      <c r="W29" s="2" t="s">
        <v>71</v>
      </c>
      <c r="X29" s="2" t="s">
        <v>668</v>
      </c>
      <c r="Y29" s="2" t="s">
        <v>73</v>
      </c>
      <c r="Z29" s="2" t="s">
        <v>74</v>
      </c>
      <c r="AA29" s="2" t="s">
        <v>75</v>
      </c>
      <c r="AB29" s="2" t="s">
        <v>76</v>
      </c>
      <c r="AC29" s="2">
        <v>28</v>
      </c>
      <c r="AD29" s="2" t="s">
        <v>77</v>
      </c>
      <c r="AE29" s="2" t="s">
        <v>78</v>
      </c>
      <c r="AF29" s="2" t="s">
        <v>662</v>
      </c>
      <c r="AG29" s="2" t="s">
        <v>663</v>
      </c>
      <c r="AH29" s="2" t="s">
        <v>664</v>
      </c>
      <c r="AI29" s="2" t="s">
        <v>669</v>
      </c>
      <c r="AJ29" s="2" t="s">
        <v>670</v>
      </c>
      <c r="AK29" s="2" t="s">
        <v>663</v>
      </c>
      <c r="AL29" s="2" t="s">
        <v>664</v>
      </c>
      <c r="AM29" s="2" t="s">
        <v>671</v>
      </c>
      <c r="AN29" s="2" t="s">
        <v>672</v>
      </c>
      <c r="AO29" s="2" t="s">
        <v>673</v>
      </c>
      <c r="AP29" s="2" t="s">
        <v>674</v>
      </c>
      <c r="AQ29" s="2" t="s">
        <v>675</v>
      </c>
      <c r="AR29" s="2">
        <v>1</v>
      </c>
      <c r="AS29" s="2" t="s">
        <v>61</v>
      </c>
      <c r="AT29" s="2" t="s">
        <v>665</v>
      </c>
      <c r="AU29" s="2" t="s">
        <v>676</v>
      </c>
      <c r="AV29" s="2" t="s">
        <v>526</v>
      </c>
      <c r="AW29" s="2" t="s">
        <v>527</v>
      </c>
      <c r="AX29" s="2" t="s">
        <v>289</v>
      </c>
      <c r="AY29" s="2" t="s">
        <v>528</v>
      </c>
      <c r="AZ29" s="2" t="s">
        <v>666</v>
      </c>
      <c r="BA29" s="2">
        <v>1</v>
      </c>
      <c r="BB29" s="2" t="s">
        <v>677</v>
      </c>
      <c r="BC29" s="2" t="str">
        <f t="shared" si="9"/>
        <v>4</v>
      </c>
      <c r="BD29" s="2" t="str">
        <f t="shared" si="10"/>
        <v>4</v>
      </c>
      <c r="BE29" s="2" t="str">
        <f t="shared" si="11"/>
        <v>0</v>
      </c>
      <c r="BF29" s="2" t="str">
        <f t="shared" si="12"/>
        <v>0</v>
      </c>
      <c r="BG29" s="2" t="str">
        <f t="shared" si="13"/>
        <v>4</v>
      </c>
      <c r="BH29" s="2" t="str">
        <f t="shared" si="14"/>
        <v>5</v>
      </c>
      <c r="BI29" s="2" t="str">
        <f t="shared" si="15"/>
        <v>9</v>
      </c>
      <c r="BJ29" s="2" t="str">
        <f t="shared" si="16"/>
        <v>0</v>
      </c>
      <c r="BK29" s="2" t="s">
        <v>678</v>
      </c>
      <c r="BL29" s="2" t="s">
        <v>679</v>
      </c>
      <c r="BM29" s="2" t="s">
        <v>680</v>
      </c>
      <c r="BN29" s="2" t="s">
        <v>681</v>
      </c>
      <c r="BO29" s="2">
        <v>1</v>
      </c>
      <c r="BP29" s="2">
        <v>1</v>
      </c>
      <c r="BQ29" s="2" t="s">
        <v>682</v>
      </c>
      <c r="BR29" s="2" t="s">
        <v>682</v>
      </c>
      <c r="BS29" s="2" t="s">
        <v>95</v>
      </c>
    </row>
    <row r="30" spans="1:71">
      <c r="A30" s="11">
        <f t="shared" si="8"/>
        <v>29</v>
      </c>
      <c r="B30" s="12" t="str">
        <f t="shared" si="0"/>
        <v>SPKV1.0029</v>
      </c>
      <c r="C30" s="13" t="str">
        <f t="shared" si="1"/>
        <v>Trần Thị Trang</v>
      </c>
      <c r="D30" s="14" t="str">
        <f t="shared" si="1"/>
        <v>Đài</v>
      </c>
      <c r="E30" s="12" t="str">
        <f t="shared" si="2"/>
        <v>17/02/2000</v>
      </c>
      <c r="F30" s="12" t="str">
        <f t="shared" si="3"/>
        <v>Nữ</v>
      </c>
      <c r="G30" s="12" t="str">
        <f t="shared" si="5"/>
        <v>261562368</v>
      </c>
      <c r="H30" s="12" t="str">
        <f t="shared" si="6"/>
        <v>4</v>
      </c>
      <c r="I30" s="12" t="str">
        <f t="shared" si="6"/>
        <v>7</v>
      </c>
      <c r="J30" s="12" t="str">
        <f t="shared" si="6"/>
        <v>0</v>
      </c>
      <c r="K30" s="12" t="str">
        <f t="shared" si="6"/>
        <v>0</v>
      </c>
      <c r="L30" s="12" t="str">
        <f t="shared" si="6"/>
        <v>9</v>
      </c>
      <c r="M30" s="12" t="str">
        <f t="shared" si="6"/>
        <v>2</v>
      </c>
      <c r="N30" s="12" t="str">
        <f t="shared" si="6"/>
        <v>9</v>
      </c>
      <c r="O30" s="12" t="str">
        <f t="shared" si="6"/>
        <v>6</v>
      </c>
      <c r="P30" s="12" t="str">
        <f t="shared" si="7"/>
        <v>Vẽ Trang Trí Màu Nước</v>
      </c>
      <c r="Q30" s="12">
        <v>4</v>
      </c>
      <c r="R30" s="2" t="s">
        <v>688</v>
      </c>
      <c r="S30" s="2">
        <v>257</v>
      </c>
      <c r="T30" s="2" t="s">
        <v>68</v>
      </c>
      <c r="U30" s="2" t="s">
        <v>69</v>
      </c>
      <c r="V30" s="2" t="s">
        <v>70</v>
      </c>
      <c r="W30" s="2" t="s">
        <v>236</v>
      </c>
      <c r="X30" s="2" t="s">
        <v>689</v>
      </c>
      <c r="Y30" s="2" t="s">
        <v>73</v>
      </c>
      <c r="Z30" s="2" t="s">
        <v>74</v>
      </c>
      <c r="AA30" s="2" t="s">
        <v>75</v>
      </c>
      <c r="AB30" s="2" t="s">
        <v>76</v>
      </c>
      <c r="AC30" s="2">
        <v>29</v>
      </c>
      <c r="AD30" s="2" t="s">
        <v>77</v>
      </c>
      <c r="AE30" s="2" t="s">
        <v>78</v>
      </c>
      <c r="AF30" s="2" t="s">
        <v>683</v>
      </c>
      <c r="AG30" s="2" t="s">
        <v>690</v>
      </c>
      <c r="AH30" s="2" t="s">
        <v>691</v>
      </c>
      <c r="AI30" s="2" t="s">
        <v>692</v>
      </c>
      <c r="AJ30" s="2" t="s">
        <v>693</v>
      </c>
      <c r="AK30" s="2" t="s">
        <v>684</v>
      </c>
      <c r="AL30" s="2" t="s">
        <v>685</v>
      </c>
      <c r="AM30" s="2" t="s">
        <v>694</v>
      </c>
      <c r="AN30" s="2" t="s">
        <v>695</v>
      </c>
      <c r="AO30" s="2" t="s">
        <v>696</v>
      </c>
      <c r="AP30" s="2" t="s">
        <v>697</v>
      </c>
      <c r="AQ30" s="2" t="s">
        <v>698</v>
      </c>
      <c r="AR30" s="2">
        <v>1</v>
      </c>
      <c r="AS30" s="2" t="s">
        <v>61</v>
      </c>
      <c r="AT30" s="2" t="s">
        <v>686</v>
      </c>
      <c r="AU30" s="2" t="s">
        <v>699</v>
      </c>
      <c r="AV30" s="2" t="s">
        <v>310</v>
      </c>
      <c r="AW30" s="2" t="s">
        <v>311</v>
      </c>
      <c r="AX30" s="2" t="s">
        <v>572</v>
      </c>
      <c r="AY30" s="2" t="s">
        <v>700</v>
      </c>
      <c r="AZ30" s="2" t="s">
        <v>687</v>
      </c>
      <c r="BA30" s="2">
        <v>1</v>
      </c>
      <c r="BB30" s="2" t="s">
        <v>701</v>
      </c>
      <c r="BC30" s="2" t="str">
        <f t="shared" si="9"/>
        <v>4</v>
      </c>
      <c r="BD30" s="2" t="str">
        <f t="shared" si="10"/>
        <v>7</v>
      </c>
      <c r="BE30" s="2" t="str">
        <f t="shared" si="11"/>
        <v>0</v>
      </c>
      <c r="BF30" s="2" t="str">
        <f t="shared" si="12"/>
        <v>0</v>
      </c>
      <c r="BG30" s="2" t="str">
        <f t="shared" si="13"/>
        <v>9</v>
      </c>
      <c r="BH30" s="2" t="str">
        <f t="shared" si="14"/>
        <v>2</v>
      </c>
      <c r="BI30" s="2" t="str">
        <f t="shared" si="15"/>
        <v>9</v>
      </c>
      <c r="BJ30" s="2" t="str">
        <f t="shared" si="16"/>
        <v>6</v>
      </c>
      <c r="BK30" s="2" t="s">
        <v>702</v>
      </c>
      <c r="BL30" s="2" t="s">
        <v>703</v>
      </c>
      <c r="BM30" s="2" t="s">
        <v>122</v>
      </c>
      <c r="BN30" s="2" t="s">
        <v>704</v>
      </c>
      <c r="BO30" s="2">
        <v>1</v>
      </c>
      <c r="BP30" s="2">
        <v>0</v>
      </c>
      <c r="BQ30" s="2" t="s">
        <v>705</v>
      </c>
      <c r="BR30" s="2" t="s">
        <v>122</v>
      </c>
      <c r="BS30" s="2" t="s">
        <v>95</v>
      </c>
    </row>
    <row r="31" spans="1:71">
      <c r="A31" s="11">
        <f t="shared" si="8"/>
        <v>30</v>
      </c>
      <c r="B31" s="12" t="str">
        <f t="shared" si="0"/>
        <v>SPKV1.0030</v>
      </c>
      <c r="C31" s="13" t="str">
        <f t="shared" si="1"/>
        <v>Trần Thị</v>
      </c>
      <c r="D31" s="14" t="str">
        <f t="shared" si="1"/>
        <v>Đào</v>
      </c>
      <c r="E31" s="12" t="str">
        <f t="shared" si="2"/>
        <v>09/10/2000</v>
      </c>
      <c r="F31" s="12" t="str">
        <f t="shared" si="3"/>
        <v>Nữ</v>
      </c>
      <c r="G31" s="12" t="str">
        <f t="shared" si="5"/>
        <v>221473490</v>
      </c>
      <c r="H31" s="12" t="str">
        <f t="shared" si="6"/>
        <v>3</v>
      </c>
      <c r="I31" s="12" t="str">
        <f t="shared" si="6"/>
        <v>9</v>
      </c>
      <c r="J31" s="12" t="str">
        <f t="shared" si="6"/>
        <v>0</v>
      </c>
      <c r="K31" s="12" t="str">
        <f t="shared" si="6"/>
        <v>0</v>
      </c>
      <c r="L31" s="12" t="str">
        <f t="shared" si="6"/>
        <v>2</v>
      </c>
      <c r="M31" s="12" t="str">
        <f t="shared" si="6"/>
        <v>9</v>
      </c>
      <c r="N31" s="12" t="str">
        <f t="shared" si="6"/>
        <v>3</v>
      </c>
      <c r="O31" s="12" t="str">
        <f t="shared" si="6"/>
        <v>7</v>
      </c>
      <c r="P31" s="12" t="str">
        <f t="shared" si="7"/>
        <v>Vẽ Trang Trí Màu Nước</v>
      </c>
      <c r="Q31" s="12">
        <v>4</v>
      </c>
      <c r="R31" s="2" t="s">
        <v>710</v>
      </c>
      <c r="S31" s="2">
        <v>167</v>
      </c>
      <c r="T31" s="2" t="s">
        <v>68</v>
      </c>
      <c r="U31" s="2" t="s">
        <v>69</v>
      </c>
      <c r="V31" s="2" t="s">
        <v>70</v>
      </c>
      <c r="W31" s="2" t="s">
        <v>236</v>
      </c>
      <c r="X31" s="2" t="s">
        <v>711</v>
      </c>
      <c r="Y31" s="2" t="s">
        <v>73</v>
      </c>
      <c r="Z31" s="2" t="s">
        <v>74</v>
      </c>
      <c r="AA31" s="2" t="s">
        <v>75</v>
      </c>
      <c r="AB31" s="2" t="s">
        <v>76</v>
      </c>
      <c r="AC31" s="2">
        <v>30</v>
      </c>
      <c r="AD31" s="2" t="s">
        <v>77</v>
      </c>
      <c r="AE31" s="2" t="s">
        <v>78</v>
      </c>
      <c r="AF31" s="2" t="s">
        <v>706</v>
      </c>
      <c r="AG31" s="2" t="s">
        <v>690</v>
      </c>
      <c r="AH31" s="2" t="s">
        <v>707</v>
      </c>
      <c r="AI31" s="2" t="s">
        <v>712</v>
      </c>
      <c r="AJ31" s="2" t="s">
        <v>713</v>
      </c>
      <c r="AK31" s="2" t="s">
        <v>690</v>
      </c>
      <c r="AL31" s="2" t="s">
        <v>707</v>
      </c>
      <c r="AM31" s="2" t="s">
        <v>714</v>
      </c>
      <c r="AN31" s="2" t="s">
        <v>715</v>
      </c>
      <c r="AO31" s="2" t="s">
        <v>716</v>
      </c>
      <c r="AP31" s="2" t="s">
        <v>717</v>
      </c>
      <c r="AQ31" s="2" t="s">
        <v>718</v>
      </c>
      <c r="AR31" s="2">
        <v>1</v>
      </c>
      <c r="AS31" s="2" t="s">
        <v>61</v>
      </c>
      <c r="AT31" s="2" t="s">
        <v>708</v>
      </c>
      <c r="AU31" s="2" t="s">
        <v>719</v>
      </c>
      <c r="AV31" s="2" t="s">
        <v>222</v>
      </c>
      <c r="AW31" s="2" t="s">
        <v>223</v>
      </c>
      <c r="AX31" s="2" t="s">
        <v>549</v>
      </c>
      <c r="AY31" s="2" t="s">
        <v>720</v>
      </c>
      <c r="AZ31" s="2" t="s">
        <v>709</v>
      </c>
      <c r="BA31" s="2">
        <v>1</v>
      </c>
      <c r="BB31" s="2" t="s">
        <v>721</v>
      </c>
      <c r="BC31" s="2" t="str">
        <f t="shared" si="9"/>
        <v>3</v>
      </c>
      <c r="BD31" s="2" t="str">
        <f t="shared" si="10"/>
        <v>9</v>
      </c>
      <c r="BE31" s="2" t="str">
        <f t="shared" si="11"/>
        <v>0</v>
      </c>
      <c r="BF31" s="2" t="str">
        <f t="shared" si="12"/>
        <v>0</v>
      </c>
      <c r="BG31" s="2" t="str">
        <f t="shared" si="13"/>
        <v>2</v>
      </c>
      <c r="BH31" s="2" t="str">
        <f t="shared" si="14"/>
        <v>9</v>
      </c>
      <c r="BI31" s="2" t="str">
        <f t="shared" si="15"/>
        <v>3</v>
      </c>
      <c r="BJ31" s="2" t="str">
        <f t="shared" si="16"/>
        <v>7</v>
      </c>
      <c r="BK31" s="2" t="s">
        <v>722</v>
      </c>
      <c r="BL31" s="2" t="s">
        <v>723</v>
      </c>
      <c r="BM31" s="2" t="s">
        <v>724</v>
      </c>
      <c r="BN31" s="2" t="s">
        <v>725</v>
      </c>
      <c r="BO31" s="2">
        <v>1</v>
      </c>
      <c r="BP31" s="2">
        <v>0</v>
      </c>
      <c r="BQ31" s="2" t="s">
        <v>726</v>
      </c>
      <c r="BR31" s="2" t="s">
        <v>122</v>
      </c>
      <c r="BS31" s="2" t="s">
        <v>95</v>
      </c>
    </row>
    <row r="32" spans="1:71">
      <c r="A32" s="11">
        <f t="shared" si="8"/>
        <v>31</v>
      </c>
      <c r="B32" s="12" t="str">
        <f t="shared" si="0"/>
        <v>SPKV1.0031</v>
      </c>
      <c r="C32" s="13" t="str">
        <f t="shared" si="1"/>
        <v>Nguyễn Tấn</v>
      </c>
      <c r="D32" s="14" t="str">
        <f t="shared" si="1"/>
        <v>Đạt</v>
      </c>
      <c r="E32" s="12" t="str">
        <f t="shared" si="2"/>
        <v>22/11/2000</v>
      </c>
      <c r="F32" s="12" t="str">
        <f t="shared" si="3"/>
        <v>Nam</v>
      </c>
      <c r="G32" s="12" t="str">
        <f t="shared" si="5"/>
        <v>312438034</v>
      </c>
      <c r="H32" s="12" t="str">
        <f t="shared" si="6"/>
        <v>5</v>
      </c>
      <c r="I32" s="12" t="str">
        <f t="shared" si="6"/>
        <v>3</v>
      </c>
      <c r="J32" s="12" t="str">
        <f t="shared" si="6"/>
        <v>0</v>
      </c>
      <c r="K32" s="12" t="str">
        <f t="shared" si="6"/>
        <v>0</v>
      </c>
      <c r="L32" s="12" t="str">
        <f t="shared" si="6"/>
        <v>7</v>
      </c>
      <c r="M32" s="12" t="str">
        <f t="shared" si="6"/>
        <v>6</v>
      </c>
      <c r="N32" s="12" t="str">
        <f t="shared" si="6"/>
        <v>5</v>
      </c>
      <c r="O32" s="12" t="str">
        <f t="shared" si="6"/>
        <v>2</v>
      </c>
      <c r="P32" s="12" t="str">
        <f t="shared" si="7"/>
        <v>Vẽ Trang Trí Màu Nước</v>
      </c>
      <c r="Q32" s="12">
        <v>5</v>
      </c>
      <c r="R32" s="2" t="s">
        <v>732</v>
      </c>
      <c r="S32" s="2">
        <v>141</v>
      </c>
      <c r="T32" s="2" t="s">
        <v>68</v>
      </c>
      <c r="U32" s="2" t="s">
        <v>69</v>
      </c>
      <c r="V32" s="2" t="s">
        <v>70</v>
      </c>
      <c r="W32" s="2" t="s">
        <v>71</v>
      </c>
      <c r="X32" s="2" t="s">
        <v>733</v>
      </c>
      <c r="Y32" s="2" t="s">
        <v>73</v>
      </c>
      <c r="Z32" s="2" t="s">
        <v>74</v>
      </c>
      <c r="AA32" s="2" t="s">
        <v>75</v>
      </c>
      <c r="AB32" s="2" t="s">
        <v>76</v>
      </c>
      <c r="AC32" s="2">
        <v>31</v>
      </c>
      <c r="AD32" s="2" t="s">
        <v>77</v>
      </c>
      <c r="AE32" s="2" t="s">
        <v>78</v>
      </c>
      <c r="AF32" s="2" t="s">
        <v>727</v>
      </c>
      <c r="AG32" s="2" t="s">
        <v>728</v>
      </c>
      <c r="AH32" s="2" t="s">
        <v>729</v>
      </c>
      <c r="AI32" s="2" t="s">
        <v>734</v>
      </c>
      <c r="AJ32" s="2" t="s">
        <v>735</v>
      </c>
      <c r="AK32" s="2" t="s">
        <v>728</v>
      </c>
      <c r="AL32" s="2" t="s">
        <v>729</v>
      </c>
      <c r="AM32" s="2" t="s">
        <v>736</v>
      </c>
      <c r="AN32" s="2" t="s">
        <v>737</v>
      </c>
      <c r="AO32" s="2" t="s">
        <v>738</v>
      </c>
      <c r="AP32" s="2" t="s">
        <v>739</v>
      </c>
      <c r="AQ32" s="2" t="s">
        <v>740</v>
      </c>
      <c r="AR32" s="2">
        <v>0</v>
      </c>
      <c r="AS32" s="2" t="s">
        <v>128</v>
      </c>
      <c r="AT32" s="2" t="s">
        <v>730</v>
      </c>
      <c r="AU32" s="2" t="s">
        <v>741</v>
      </c>
      <c r="AV32" s="2" t="s">
        <v>333</v>
      </c>
      <c r="AW32" s="2" t="s">
        <v>334</v>
      </c>
      <c r="AX32" s="2" t="s">
        <v>75</v>
      </c>
      <c r="AY32" s="2" t="s">
        <v>742</v>
      </c>
      <c r="AZ32" s="2" t="s">
        <v>731</v>
      </c>
      <c r="BA32" s="2">
        <v>1</v>
      </c>
      <c r="BB32" s="2" t="s">
        <v>743</v>
      </c>
      <c r="BC32" s="2" t="str">
        <f t="shared" si="9"/>
        <v>5</v>
      </c>
      <c r="BD32" s="2" t="str">
        <f t="shared" si="10"/>
        <v>3</v>
      </c>
      <c r="BE32" s="2" t="str">
        <f t="shared" si="11"/>
        <v>0</v>
      </c>
      <c r="BF32" s="2" t="str">
        <f t="shared" si="12"/>
        <v>0</v>
      </c>
      <c r="BG32" s="2" t="str">
        <f t="shared" si="13"/>
        <v>7</v>
      </c>
      <c r="BH32" s="2" t="str">
        <f t="shared" si="14"/>
        <v>6</v>
      </c>
      <c r="BI32" s="2" t="str">
        <f t="shared" si="15"/>
        <v>5</v>
      </c>
      <c r="BJ32" s="2" t="str">
        <f t="shared" si="16"/>
        <v>2</v>
      </c>
      <c r="BK32" s="2" t="s">
        <v>744</v>
      </c>
      <c r="BL32" s="2" t="s">
        <v>745</v>
      </c>
      <c r="BM32" s="2" t="s">
        <v>122</v>
      </c>
      <c r="BN32" s="2" t="s">
        <v>746</v>
      </c>
      <c r="BO32" s="2">
        <v>1</v>
      </c>
      <c r="BP32" s="2">
        <v>1</v>
      </c>
      <c r="BQ32" s="2" t="s">
        <v>747</v>
      </c>
      <c r="BR32" s="2" t="s">
        <v>747</v>
      </c>
      <c r="BS32" s="2" t="s">
        <v>95</v>
      </c>
    </row>
    <row r="33" spans="1:71">
      <c r="A33" s="11">
        <f t="shared" si="8"/>
        <v>32</v>
      </c>
      <c r="B33" s="12" t="str">
        <f t="shared" si="0"/>
        <v>SPKV1.0032</v>
      </c>
      <c r="C33" s="13" t="str">
        <f t="shared" si="1"/>
        <v>Nguyễn Thành</v>
      </c>
      <c r="D33" s="14" t="str">
        <f t="shared" si="1"/>
        <v>Đạt</v>
      </c>
      <c r="E33" s="12" t="str">
        <f t="shared" si="2"/>
        <v>14/01/2000</v>
      </c>
      <c r="F33" s="12" t="str">
        <f t="shared" si="3"/>
        <v>Nam</v>
      </c>
      <c r="G33" s="12" t="str">
        <f t="shared" si="5"/>
        <v>321601579</v>
      </c>
      <c r="H33" s="12" t="str">
        <f t="shared" si="6"/>
        <v>0</v>
      </c>
      <c r="I33" s="12" t="str">
        <f t="shared" si="6"/>
        <v>2</v>
      </c>
      <c r="J33" s="12" t="str">
        <f t="shared" si="6"/>
        <v>0</v>
      </c>
      <c r="K33" s="12" t="str">
        <f t="shared" si="6"/>
        <v>6</v>
      </c>
      <c r="L33" s="12" t="str">
        <f t="shared" si="6"/>
        <v>1</v>
      </c>
      <c r="M33" s="12" t="str">
        <f t="shared" si="6"/>
        <v>3</v>
      </c>
      <c r="N33" s="12" t="str">
        <f t="shared" si="6"/>
        <v>4</v>
      </c>
      <c r="O33" s="12" t="str">
        <f t="shared" si="6"/>
        <v>6</v>
      </c>
      <c r="P33" s="12" t="str">
        <f t="shared" si="7"/>
        <v>Vẽ Trang Trí Màu Nước</v>
      </c>
      <c r="Q33" s="12">
        <v>6</v>
      </c>
      <c r="R33" s="2" t="s">
        <v>752</v>
      </c>
      <c r="S33" s="2">
        <v>50</v>
      </c>
      <c r="T33" s="2" t="s">
        <v>68</v>
      </c>
      <c r="U33" s="2" t="s">
        <v>69</v>
      </c>
      <c r="V33" s="2" t="s">
        <v>70</v>
      </c>
      <c r="W33" s="2" t="s">
        <v>71</v>
      </c>
      <c r="X33" s="2" t="s">
        <v>753</v>
      </c>
      <c r="Y33" s="2" t="s">
        <v>73</v>
      </c>
      <c r="Z33" s="2" t="s">
        <v>74</v>
      </c>
      <c r="AA33" s="2" t="s">
        <v>75</v>
      </c>
      <c r="AB33" s="2" t="s">
        <v>76</v>
      </c>
      <c r="AC33" s="2">
        <v>32</v>
      </c>
      <c r="AD33" s="2" t="s">
        <v>77</v>
      </c>
      <c r="AE33" s="2" t="s">
        <v>78</v>
      </c>
      <c r="AF33" s="2" t="s">
        <v>748</v>
      </c>
      <c r="AG33" s="2" t="s">
        <v>754</v>
      </c>
      <c r="AH33" s="2" t="s">
        <v>755</v>
      </c>
      <c r="AI33" s="2" t="s">
        <v>756</v>
      </c>
      <c r="AJ33" s="2" t="s">
        <v>735</v>
      </c>
      <c r="AK33" s="2" t="s">
        <v>749</v>
      </c>
      <c r="AL33" s="2" t="s">
        <v>729</v>
      </c>
      <c r="AM33" s="2" t="s">
        <v>757</v>
      </c>
      <c r="AN33" s="2" t="s">
        <v>758</v>
      </c>
      <c r="AO33" s="2" t="s">
        <v>738</v>
      </c>
      <c r="AP33" s="2" t="s">
        <v>759</v>
      </c>
      <c r="AQ33" s="2" t="s">
        <v>760</v>
      </c>
      <c r="AR33" s="2">
        <v>0</v>
      </c>
      <c r="AS33" s="2" t="s">
        <v>128</v>
      </c>
      <c r="AT33" s="2" t="s">
        <v>750</v>
      </c>
      <c r="AU33" s="2" t="s">
        <v>761</v>
      </c>
      <c r="AV33" s="2" t="s">
        <v>178</v>
      </c>
      <c r="AW33" s="2" t="s">
        <v>179</v>
      </c>
      <c r="AX33" s="2" t="s">
        <v>335</v>
      </c>
      <c r="AY33" s="2" t="s">
        <v>762</v>
      </c>
      <c r="AZ33" s="2" t="s">
        <v>751</v>
      </c>
      <c r="BA33" s="2">
        <v>1</v>
      </c>
      <c r="BB33" s="2" t="s">
        <v>763</v>
      </c>
      <c r="BC33" s="2" t="str">
        <f t="shared" si="9"/>
        <v>0</v>
      </c>
      <c r="BD33" s="2" t="str">
        <f t="shared" si="10"/>
        <v>2</v>
      </c>
      <c r="BE33" s="2" t="str">
        <f t="shared" si="11"/>
        <v>0</v>
      </c>
      <c r="BF33" s="2" t="str">
        <f t="shared" si="12"/>
        <v>6</v>
      </c>
      <c r="BG33" s="2" t="str">
        <f t="shared" si="13"/>
        <v>1</v>
      </c>
      <c r="BH33" s="2" t="str">
        <f t="shared" si="14"/>
        <v>3</v>
      </c>
      <c r="BI33" s="2" t="str">
        <f t="shared" si="15"/>
        <v>4</v>
      </c>
      <c r="BJ33" s="2" t="str">
        <f t="shared" si="16"/>
        <v>6</v>
      </c>
      <c r="BK33" s="2" t="s">
        <v>764</v>
      </c>
      <c r="BL33" s="2" t="s">
        <v>765</v>
      </c>
      <c r="BM33" s="2" t="s">
        <v>122</v>
      </c>
      <c r="BN33" s="2" t="s">
        <v>766</v>
      </c>
      <c r="BO33" s="2">
        <v>1</v>
      </c>
      <c r="BP33" s="2">
        <v>1</v>
      </c>
      <c r="BQ33" s="2" t="s">
        <v>767</v>
      </c>
      <c r="BR33" s="2" t="s">
        <v>767</v>
      </c>
      <c r="BS33" s="2" t="s">
        <v>95</v>
      </c>
    </row>
    <row r="34" spans="1:71">
      <c r="A34" s="11">
        <f t="shared" si="8"/>
        <v>33</v>
      </c>
      <c r="B34" s="12" t="str">
        <f t="shared" si="0"/>
        <v>SPKV1.0033</v>
      </c>
      <c r="C34" s="13" t="str">
        <f t="shared" si="1"/>
        <v>Nguyễn Tấn</v>
      </c>
      <c r="D34" s="14" t="str">
        <f t="shared" si="1"/>
        <v>Đạt</v>
      </c>
      <c r="E34" s="12" t="str">
        <f t="shared" si="2"/>
        <v>05/10/2000</v>
      </c>
      <c r="F34" s="12" t="str">
        <f t="shared" si="3"/>
        <v>Nam</v>
      </c>
      <c r="G34" s="12" t="str">
        <f t="shared" si="5"/>
        <v>312414672</v>
      </c>
      <c r="H34" s="12" t="str">
        <f t="shared" si="6"/>
        <v>5</v>
      </c>
      <c r="I34" s="12" t="str">
        <f t="shared" si="6"/>
        <v>3</v>
      </c>
      <c r="J34" s="12" t="str">
        <f t="shared" si="6"/>
        <v>0</v>
      </c>
      <c r="K34" s="12" t="str">
        <f t="shared" si="6"/>
        <v>1</v>
      </c>
      <c r="L34" s="12" t="str">
        <f t="shared" si="6"/>
        <v>2</v>
      </c>
      <c r="M34" s="12" t="str">
        <f t="shared" si="6"/>
        <v>2</v>
      </c>
      <c r="N34" s="12" t="str">
        <f t="shared" si="6"/>
        <v>8</v>
      </c>
      <c r="O34" s="12" t="str">
        <f t="shared" si="6"/>
        <v>6</v>
      </c>
      <c r="P34" s="12" t="str">
        <f t="shared" si="7"/>
        <v>Vẽ Trang Trí Màu Nước</v>
      </c>
      <c r="Q34" s="12">
        <v>6</v>
      </c>
      <c r="R34" s="2" t="s">
        <v>771</v>
      </c>
      <c r="S34" s="2">
        <v>140</v>
      </c>
      <c r="T34" s="2" t="s">
        <v>68</v>
      </c>
      <c r="U34" s="2" t="s">
        <v>69</v>
      </c>
      <c r="V34" s="2" t="s">
        <v>70</v>
      </c>
      <c r="W34" s="2" t="s">
        <v>236</v>
      </c>
      <c r="X34" s="2" t="s">
        <v>772</v>
      </c>
      <c r="Y34" s="2" t="s">
        <v>73</v>
      </c>
      <c r="Z34" s="2" t="s">
        <v>74</v>
      </c>
      <c r="AA34" s="2" t="s">
        <v>75</v>
      </c>
      <c r="AB34" s="2" t="s">
        <v>76</v>
      </c>
      <c r="AC34" s="2">
        <v>33</v>
      </c>
      <c r="AD34" s="2" t="s">
        <v>77</v>
      </c>
      <c r="AE34" s="2" t="s">
        <v>78</v>
      </c>
      <c r="AF34" s="2" t="s">
        <v>768</v>
      </c>
      <c r="AG34" s="2" t="s">
        <v>773</v>
      </c>
      <c r="AH34" s="2" t="s">
        <v>755</v>
      </c>
      <c r="AI34" s="2" t="s">
        <v>734</v>
      </c>
      <c r="AJ34" s="2" t="s">
        <v>735</v>
      </c>
      <c r="AK34" s="2" t="s">
        <v>728</v>
      </c>
      <c r="AL34" s="2" t="s">
        <v>729</v>
      </c>
      <c r="AM34" s="2" t="s">
        <v>736</v>
      </c>
      <c r="AN34" s="2" t="s">
        <v>737</v>
      </c>
      <c r="AO34" s="2" t="s">
        <v>738</v>
      </c>
      <c r="AP34" s="2" t="s">
        <v>739</v>
      </c>
      <c r="AQ34" s="2" t="s">
        <v>774</v>
      </c>
      <c r="AR34" s="2">
        <v>0</v>
      </c>
      <c r="AS34" s="2" t="s">
        <v>128</v>
      </c>
      <c r="AT34" s="2" t="s">
        <v>769</v>
      </c>
      <c r="AU34" s="2" t="s">
        <v>775</v>
      </c>
      <c r="AV34" s="2" t="s">
        <v>333</v>
      </c>
      <c r="AW34" s="2" t="s">
        <v>334</v>
      </c>
      <c r="AX34" s="2" t="s">
        <v>86</v>
      </c>
      <c r="AY34" s="2" t="s">
        <v>775</v>
      </c>
      <c r="AZ34" s="2" t="s">
        <v>770</v>
      </c>
      <c r="BA34" s="2">
        <v>1</v>
      </c>
      <c r="BB34" s="2" t="s">
        <v>776</v>
      </c>
      <c r="BC34" s="2" t="str">
        <f t="shared" si="9"/>
        <v>5</v>
      </c>
      <c r="BD34" s="2" t="str">
        <f t="shared" si="10"/>
        <v>3</v>
      </c>
      <c r="BE34" s="2" t="str">
        <f t="shared" si="11"/>
        <v>0</v>
      </c>
      <c r="BF34" s="2" t="str">
        <f t="shared" si="12"/>
        <v>1</v>
      </c>
      <c r="BG34" s="2" t="str">
        <f t="shared" si="13"/>
        <v>2</v>
      </c>
      <c r="BH34" s="2" t="str">
        <f t="shared" si="14"/>
        <v>2</v>
      </c>
      <c r="BI34" s="2" t="str">
        <f t="shared" si="15"/>
        <v>8</v>
      </c>
      <c r="BJ34" s="2" t="str">
        <f t="shared" si="16"/>
        <v>6</v>
      </c>
      <c r="BK34" s="2" t="s">
        <v>777</v>
      </c>
      <c r="BL34" s="2" t="s">
        <v>778</v>
      </c>
      <c r="BM34" s="2" t="s">
        <v>778</v>
      </c>
      <c r="BN34" s="2" t="s">
        <v>779</v>
      </c>
      <c r="BO34" s="2">
        <v>1</v>
      </c>
      <c r="BP34" s="2">
        <v>1</v>
      </c>
      <c r="BQ34" s="2" t="s">
        <v>780</v>
      </c>
      <c r="BR34" s="2" t="s">
        <v>780</v>
      </c>
      <c r="BS34" s="2" t="s">
        <v>95</v>
      </c>
    </row>
    <row r="35" spans="1:71">
      <c r="A35" s="11">
        <f t="shared" si="8"/>
        <v>34</v>
      </c>
      <c r="B35" s="12" t="str">
        <f t="shared" si="0"/>
        <v>SPKV1.0034</v>
      </c>
      <c r="C35" s="13" t="str">
        <f t="shared" si="1"/>
        <v>Lê Tấn</v>
      </c>
      <c r="D35" s="14" t="str">
        <f t="shared" si="1"/>
        <v>Đạt</v>
      </c>
      <c r="E35" s="12" t="str">
        <f t="shared" si="2"/>
        <v>18/06/2000</v>
      </c>
      <c r="F35" s="12" t="str">
        <f t="shared" si="3"/>
        <v>Nam</v>
      </c>
      <c r="G35" s="12" t="str">
        <f t="shared" si="5"/>
        <v>385790679</v>
      </c>
      <c r="H35" s="12" t="str">
        <f t="shared" si="6"/>
        <v>6</v>
      </c>
      <c r="I35" s="12" t="str">
        <f t="shared" si="6"/>
        <v>0</v>
      </c>
      <c r="J35" s="12" t="str">
        <f t="shared" si="6"/>
        <v>0</v>
      </c>
      <c r="K35" s="12" t="str">
        <f t="shared" si="6"/>
        <v>0</v>
      </c>
      <c r="L35" s="12" t="str">
        <f t="shared" si="6"/>
        <v>0</v>
      </c>
      <c r="M35" s="12" t="str">
        <f t="shared" si="6"/>
        <v>5</v>
      </c>
      <c r="N35" s="12" t="str">
        <f t="shared" si="6"/>
        <v>2</v>
      </c>
      <c r="O35" s="12" t="str">
        <f t="shared" si="6"/>
        <v>8</v>
      </c>
      <c r="P35" s="12" t="str">
        <f t="shared" si="7"/>
        <v>Vẽ Trang Trí Màu Nước</v>
      </c>
      <c r="Q35" s="12">
        <v>4</v>
      </c>
      <c r="R35" s="2" t="s">
        <v>785</v>
      </c>
      <c r="S35" s="2">
        <v>196</v>
      </c>
      <c r="T35" s="2" t="s">
        <v>68</v>
      </c>
      <c r="U35" s="2" t="s">
        <v>69</v>
      </c>
      <c r="V35" s="2" t="s">
        <v>70</v>
      </c>
      <c r="W35" s="2" t="s">
        <v>236</v>
      </c>
      <c r="X35" s="2" t="s">
        <v>786</v>
      </c>
      <c r="Y35" s="2" t="s">
        <v>73</v>
      </c>
      <c r="Z35" s="2" t="s">
        <v>787</v>
      </c>
      <c r="AA35" s="2" t="s">
        <v>75</v>
      </c>
      <c r="AB35" s="2" t="s">
        <v>788</v>
      </c>
      <c r="AC35" s="2">
        <v>34</v>
      </c>
      <c r="AD35" s="2" t="s">
        <v>789</v>
      </c>
      <c r="AE35" s="2" t="s">
        <v>790</v>
      </c>
      <c r="AF35" s="2" t="s">
        <v>781</v>
      </c>
      <c r="AG35" s="2" t="s">
        <v>782</v>
      </c>
      <c r="AH35" s="2" t="s">
        <v>729</v>
      </c>
      <c r="AI35" s="2" t="s">
        <v>791</v>
      </c>
      <c r="AJ35" s="2" t="s">
        <v>735</v>
      </c>
      <c r="AK35" s="2" t="s">
        <v>782</v>
      </c>
      <c r="AL35" s="2" t="s">
        <v>729</v>
      </c>
      <c r="AM35" s="2" t="s">
        <v>792</v>
      </c>
      <c r="AN35" s="2" t="s">
        <v>793</v>
      </c>
      <c r="AO35" s="2" t="s">
        <v>738</v>
      </c>
      <c r="AP35" s="2" t="s">
        <v>794</v>
      </c>
      <c r="AQ35" s="2" t="s">
        <v>795</v>
      </c>
      <c r="AR35" s="2">
        <v>0</v>
      </c>
      <c r="AS35" s="2" t="s">
        <v>128</v>
      </c>
      <c r="AT35" s="2" t="s">
        <v>783</v>
      </c>
      <c r="AU35" s="2" t="s">
        <v>796</v>
      </c>
      <c r="AV35" s="2" t="s">
        <v>797</v>
      </c>
      <c r="AW35" s="2" t="s">
        <v>798</v>
      </c>
      <c r="AX35" s="2" t="s">
        <v>75</v>
      </c>
      <c r="AY35" s="2" t="s">
        <v>799</v>
      </c>
      <c r="AZ35" s="2" t="s">
        <v>784</v>
      </c>
      <c r="BA35" s="2">
        <v>1</v>
      </c>
      <c r="BB35" s="2" t="s">
        <v>800</v>
      </c>
      <c r="BC35" s="2" t="str">
        <f t="shared" si="9"/>
        <v>6</v>
      </c>
      <c r="BD35" s="2" t="str">
        <f t="shared" si="10"/>
        <v>0</v>
      </c>
      <c r="BE35" s="2" t="str">
        <f t="shared" si="11"/>
        <v>0</v>
      </c>
      <c r="BF35" s="2" t="str">
        <f t="shared" si="12"/>
        <v>0</v>
      </c>
      <c r="BG35" s="2" t="str">
        <f t="shared" si="13"/>
        <v>0</v>
      </c>
      <c r="BH35" s="2" t="str">
        <f t="shared" si="14"/>
        <v>5</v>
      </c>
      <c r="BI35" s="2" t="str">
        <f t="shared" si="15"/>
        <v>2</v>
      </c>
      <c r="BJ35" s="2" t="str">
        <f t="shared" si="16"/>
        <v>8</v>
      </c>
      <c r="BK35" s="2" t="s">
        <v>801</v>
      </c>
      <c r="BL35" s="2" t="s">
        <v>802</v>
      </c>
      <c r="BM35" s="2" t="s">
        <v>803</v>
      </c>
      <c r="BN35" s="2" t="s">
        <v>804</v>
      </c>
      <c r="BO35" s="2">
        <v>1</v>
      </c>
      <c r="BP35" s="2">
        <v>1</v>
      </c>
      <c r="BQ35" s="2" t="s">
        <v>805</v>
      </c>
      <c r="BR35" s="2" t="s">
        <v>805</v>
      </c>
      <c r="BS35" s="2" t="s">
        <v>95</v>
      </c>
    </row>
    <row r="36" spans="1:71">
      <c r="A36" s="11">
        <f t="shared" si="8"/>
        <v>35</v>
      </c>
      <c r="B36" s="12" t="str">
        <f t="shared" si="0"/>
        <v>SPKV1.0035</v>
      </c>
      <c r="C36" s="13" t="str">
        <f t="shared" si="1"/>
        <v>Vũ Hải</v>
      </c>
      <c r="D36" s="14" t="str">
        <f t="shared" si="1"/>
        <v>Đông</v>
      </c>
      <c r="E36" s="12" t="str">
        <f t="shared" si="2"/>
        <v>18/03/2000</v>
      </c>
      <c r="F36" s="12" t="str">
        <f t="shared" si="3"/>
        <v>Nữ</v>
      </c>
      <c r="G36" s="12" t="str">
        <f t="shared" si="5"/>
        <v>272781644</v>
      </c>
      <c r="H36" s="12" t="str">
        <f t="shared" si="6"/>
        <v>4</v>
      </c>
      <c r="I36" s="12" t="str">
        <f t="shared" si="6"/>
        <v>8</v>
      </c>
      <c r="J36" s="12" t="str">
        <f t="shared" si="6"/>
        <v>0</v>
      </c>
      <c r="K36" s="12" t="str">
        <f t="shared" si="6"/>
        <v>0</v>
      </c>
      <c r="L36" s="12" t="str">
        <f t="shared" si="6"/>
        <v>8</v>
      </c>
      <c r="M36" s="12" t="str">
        <f t="shared" si="6"/>
        <v>1</v>
      </c>
      <c r="N36" s="12" t="str">
        <f t="shared" si="6"/>
        <v>2</v>
      </c>
      <c r="O36" s="12" t="str">
        <f t="shared" si="6"/>
        <v>6</v>
      </c>
      <c r="P36" s="12" t="str">
        <f t="shared" si="7"/>
        <v>Vẽ Trang Trí Màu Nước</v>
      </c>
      <c r="Q36" s="12">
        <v>9</v>
      </c>
      <c r="R36" s="2" t="s">
        <v>811</v>
      </c>
      <c r="S36" s="2">
        <v>208</v>
      </c>
      <c r="T36" s="2" t="s">
        <v>68</v>
      </c>
      <c r="U36" s="2" t="s">
        <v>69</v>
      </c>
      <c r="V36" s="2" t="s">
        <v>70</v>
      </c>
      <c r="W36" s="2" t="s">
        <v>236</v>
      </c>
      <c r="X36" s="2" t="s">
        <v>812</v>
      </c>
      <c r="Y36" s="2" t="s">
        <v>73</v>
      </c>
      <c r="Z36" s="2" t="s">
        <v>787</v>
      </c>
      <c r="AA36" s="2" t="s">
        <v>75</v>
      </c>
      <c r="AB36" s="2" t="s">
        <v>788</v>
      </c>
      <c r="AC36" s="2">
        <v>35</v>
      </c>
      <c r="AD36" s="2" t="s">
        <v>789</v>
      </c>
      <c r="AE36" s="2" t="s">
        <v>790</v>
      </c>
      <c r="AF36" s="2" t="s">
        <v>806</v>
      </c>
      <c r="AG36" s="2" t="s">
        <v>813</v>
      </c>
      <c r="AH36" s="2" t="s">
        <v>813</v>
      </c>
      <c r="AI36" s="2" t="s">
        <v>814</v>
      </c>
      <c r="AJ36" s="2" t="s">
        <v>815</v>
      </c>
      <c r="AK36" s="2" t="s">
        <v>807</v>
      </c>
      <c r="AL36" s="2" t="s">
        <v>808</v>
      </c>
      <c r="AM36" s="2" t="s">
        <v>813</v>
      </c>
      <c r="AN36" s="2" t="s">
        <v>816</v>
      </c>
      <c r="AO36" s="2" t="s">
        <v>817</v>
      </c>
      <c r="AP36" s="2" t="s">
        <v>818</v>
      </c>
      <c r="AQ36" s="2" t="s">
        <v>819</v>
      </c>
      <c r="AR36" s="2">
        <v>1</v>
      </c>
      <c r="AS36" s="2" t="s">
        <v>61</v>
      </c>
      <c r="AT36" s="2" t="s">
        <v>809</v>
      </c>
      <c r="AU36" s="2" t="s">
        <v>820</v>
      </c>
      <c r="AV36" s="2" t="s">
        <v>116</v>
      </c>
      <c r="AW36" s="2" t="s">
        <v>117</v>
      </c>
      <c r="AX36" s="2" t="s">
        <v>75</v>
      </c>
      <c r="AY36" s="2" t="s">
        <v>118</v>
      </c>
      <c r="AZ36" s="2" t="s">
        <v>810</v>
      </c>
      <c r="BA36" s="2">
        <v>1</v>
      </c>
      <c r="BB36" s="2">
        <v>48008126</v>
      </c>
      <c r="BC36" s="2" t="str">
        <f t="shared" si="9"/>
        <v>4</v>
      </c>
      <c r="BD36" s="2" t="str">
        <f t="shared" si="10"/>
        <v>8</v>
      </c>
      <c r="BE36" s="2" t="str">
        <f t="shared" si="11"/>
        <v>0</v>
      </c>
      <c r="BF36" s="2" t="str">
        <f t="shared" si="12"/>
        <v>0</v>
      </c>
      <c r="BG36" s="2" t="str">
        <f t="shared" si="13"/>
        <v>8</v>
      </c>
      <c r="BH36" s="2" t="str">
        <f t="shared" si="14"/>
        <v>1</v>
      </c>
      <c r="BI36" s="2" t="str">
        <f t="shared" si="15"/>
        <v>2</v>
      </c>
      <c r="BJ36" s="2" t="str">
        <f t="shared" si="16"/>
        <v>6</v>
      </c>
      <c r="BK36" s="2" t="s">
        <v>821</v>
      </c>
      <c r="BL36" s="2" t="s">
        <v>822</v>
      </c>
      <c r="BM36" s="2" t="s">
        <v>122</v>
      </c>
      <c r="BN36" s="2" t="s">
        <v>823</v>
      </c>
      <c r="BO36" s="2">
        <v>1</v>
      </c>
      <c r="BP36" s="2">
        <v>1</v>
      </c>
      <c r="BQ36" s="2" t="s">
        <v>824</v>
      </c>
      <c r="BR36" s="2" t="s">
        <v>824</v>
      </c>
      <c r="BS36" s="2" t="s">
        <v>95</v>
      </c>
    </row>
    <row r="37" spans="1:71">
      <c r="A37" s="11">
        <f t="shared" si="8"/>
        <v>36</v>
      </c>
      <c r="B37" s="12" t="str">
        <f t="shared" si="0"/>
        <v>SPKV1.0036</v>
      </c>
      <c r="C37" s="13" t="str">
        <f t="shared" si="1"/>
        <v>Trần Minh</v>
      </c>
      <c r="D37" s="14" t="str">
        <f t="shared" si="1"/>
        <v>Đức</v>
      </c>
      <c r="E37" s="12" t="str">
        <f t="shared" si="2"/>
        <v>02/01/2000</v>
      </c>
      <c r="F37" s="12" t="str">
        <f t="shared" si="3"/>
        <v>Nam</v>
      </c>
      <c r="G37" s="12" t="str">
        <f t="shared" si="5"/>
        <v>371949835</v>
      </c>
      <c r="H37" s="12" t="str">
        <f t="shared" si="6"/>
        <v>0</v>
      </c>
      <c r="I37" s="12" t="str">
        <f t="shared" si="6"/>
        <v>2</v>
      </c>
      <c r="J37" s="12" t="str">
        <f t="shared" si="6"/>
        <v>0</v>
      </c>
      <c r="K37" s="12" t="str">
        <f t="shared" si="6"/>
        <v>6</v>
      </c>
      <c r="L37" s="12" t="str">
        <f t="shared" si="6"/>
        <v>3</v>
      </c>
      <c r="M37" s="12" t="str">
        <f t="shared" si="6"/>
        <v>0</v>
      </c>
      <c r="N37" s="12" t="str">
        <f t="shared" si="6"/>
        <v>9</v>
      </c>
      <c r="O37" s="12" t="str">
        <f t="shared" si="6"/>
        <v>4</v>
      </c>
      <c r="P37" s="12" t="str">
        <f t="shared" si="7"/>
        <v>Vẽ Trang Trí Màu Nước</v>
      </c>
      <c r="Q37" s="12" t="s">
        <v>416</v>
      </c>
      <c r="R37" s="2" t="s">
        <v>830</v>
      </c>
      <c r="S37" s="2">
        <v>65</v>
      </c>
      <c r="T37" s="2" t="s">
        <v>68</v>
      </c>
      <c r="U37" s="2" t="s">
        <v>69</v>
      </c>
      <c r="V37" s="2" t="s">
        <v>70</v>
      </c>
      <c r="W37" s="2" t="s">
        <v>71</v>
      </c>
      <c r="X37" s="2" t="s">
        <v>831</v>
      </c>
      <c r="Y37" s="2" t="s">
        <v>73</v>
      </c>
      <c r="Z37" s="2" t="s">
        <v>787</v>
      </c>
      <c r="AA37" s="2" t="s">
        <v>75</v>
      </c>
      <c r="AB37" s="2" t="s">
        <v>788</v>
      </c>
      <c r="AC37" s="2">
        <v>36</v>
      </c>
      <c r="AD37" s="2" t="s">
        <v>789</v>
      </c>
      <c r="AE37" s="2" t="s">
        <v>790</v>
      </c>
      <c r="AF37" s="2" t="s">
        <v>825</v>
      </c>
      <c r="AG37" s="2" t="s">
        <v>832</v>
      </c>
      <c r="AH37" s="2" t="s">
        <v>833</v>
      </c>
      <c r="AI37" s="2" t="s">
        <v>834</v>
      </c>
      <c r="AJ37" s="2" t="s">
        <v>835</v>
      </c>
      <c r="AK37" s="2" t="s">
        <v>826</v>
      </c>
      <c r="AL37" s="2" t="s">
        <v>827</v>
      </c>
      <c r="AM37" s="2" t="s">
        <v>836</v>
      </c>
      <c r="AN37" s="2" t="s">
        <v>837</v>
      </c>
      <c r="AO37" s="2" t="s">
        <v>838</v>
      </c>
      <c r="AP37" s="2" t="s">
        <v>839</v>
      </c>
      <c r="AQ37" s="2" t="s">
        <v>840</v>
      </c>
      <c r="AR37" s="2">
        <v>0</v>
      </c>
      <c r="AS37" s="2" t="s">
        <v>128</v>
      </c>
      <c r="AT37" s="2" t="s">
        <v>828</v>
      </c>
      <c r="AU37" s="2" t="s">
        <v>841</v>
      </c>
      <c r="AV37" s="2" t="s">
        <v>842</v>
      </c>
      <c r="AW37" s="2" t="s">
        <v>843</v>
      </c>
      <c r="AX37" s="2" t="s">
        <v>844</v>
      </c>
      <c r="AY37" s="2" t="s">
        <v>122</v>
      </c>
      <c r="AZ37" s="2" t="s">
        <v>829</v>
      </c>
      <c r="BA37" s="2">
        <v>1</v>
      </c>
      <c r="BB37" s="2" t="s">
        <v>845</v>
      </c>
      <c r="BC37" s="2" t="str">
        <f t="shared" si="9"/>
        <v>0</v>
      </c>
      <c r="BD37" s="2" t="str">
        <f t="shared" si="10"/>
        <v>2</v>
      </c>
      <c r="BE37" s="2" t="str">
        <f t="shared" si="11"/>
        <v>0</v>
      </c>
      <c r="BF37" s="2" t="str">
        <f t="shared" si="12"/>
        <v>6</v>
      </c>
      <c r="BG37" s="2" t="str">
        <f t="shared" si="13"/>
        <v>3</v>
      </c>
      <c r="BH37" s="2" t="str">
        <f t="shared" si="14"/>
        <v>0</v>
      </c>
      <c r="BI37" s="2" t="str">
        <f t="shared" si="15"/>
        <v>9</v>
      </c>
      <c r="BJ37" s="2" t="str">
        <f t="shared" si="16"/>
        <v>4</v>
      </c>
      <c r="BK37" s="2" t="s">
        <v>846</v>
      </c>
      <c r="BL37" s="2" t="s">
        <v>847</v>
      </c>
      <c r="BM37" s="2" t="s">
        <v>848</v>
      </c>
      <c r="BN37" s="2" t="s">
        <v>849</v>
      </c>
      <c r="BO37" s="2">
        <v>1</v>
      </c>
      <c r="BP37" s="2">
        <v>1</v>
      </c>
      <c r="BQ37" s="2" t="s">
        <v>850</v>
      </c>
      <c r="BR37" s="2" t="s">
        <v>850</v>
      </c>
      <c r="BS37" s="2" t="s">
        <v>95</v>
      </c>
    </row>
    <row r="38" spans="1:71">
      <c r="A38" s="11">
        <f t="shared" si="8"/>
        <v>37</v>
      </c>
      <c r="B38" s="12" t="str">
        <f t="shared" si="0"/>
        <v>SPKV1.0037</v>
      </c>
      <c r="C38" s="13" t="str">
        <f t="shared" si="1"/>
        <v>Trần Thị Hạ</v>
      </c>
      <c r="D38" s="14" t="str">
        <f t="shared" si="1"/>
        <v>Giang</v>
      </c>
      <c r="E38" s="12" t="str">
        <f t="shared" si="2"/>
        <v>10/06/2000</v>
      </c>
      <c r="F38" s="12" t="str">
        <f t="shared" si="3"/>
        <v>Nữ</v>
      </c>
      <c r="G38" s="12" t="str">
        <f t="shared" si="5"/>
        <v>225714678</v>
      </c>
      <c r="H38" s="12" t="str">
        <f t="shared" si="6"/>
        <v>4</v>
      </c>
      <c r="I38" s="12" t="str">
        <f t="shared" si="6"/>
        <v>1</v>
      </c>
      <c r="J38" s="12" t="str">
        <f t="shared" si="6"/>
        <v>0</v>
      </c>
      <c r="K38" s="12" t="str">
        <f t="shared" si="6"/>
        <v>0</v>
      </c>
      <c r="L38" s="12" t="str">
        <f t="shared" si="6"/>
        <v>3</v>
      </c>
      <c r="M38" s="12" t="str">
        <f t="shared" si="6"/>
        <v>4</v>
      </c>
      <c r="N38" s="12" t="str">
        <f t="shared" si="6"/>
        <v>8</v>
      </c>
      <c r="O38" s="12" t="str">
        <f t="shared" si="6"/>
        <v>5</v>
      </c>
      <c r="P38" s="12" t="str">
        <f t="shared" si="7"/>
        <v>Vẽ Trang Trí Màu Nước</v>
      </c>
      <c r="Q38" s="12">
        <v>7</v>
      </c>
      <c r="R38" s="2" t="s">
        <v>856</v>
      </c>
      <c r="S38" s="2">
        <v>23</v>
      </c>
      <c r="T38" s="2" t="s">
        <v>68</v>
      </c>
      <c r="U38" s="2" t="s">
        <v>69</v>
      </c>
      <c r="V38" s="2" t="s">
        <v>70</v>
      </c>
      <c r="W38" s="2" t="s">
        <v>71</v>
      </c>
      <c r="X38" s="2" t="s">
        <v>857</v>
      </c>
      <c r="Y38" s="2" t="s">
        <v>73</v>
      </c>
      <c r="Z38" s="2" t="s">
        <v>787</v>
      </c>
      <c r="AA38" s="2" t="s">
        <v>75</v>
      </c>
      <c r="AB38" s="2" t="s">
        <v>788</v>
      </c>
      <c r="AC38" s="2">
        <v>37</v>
      </c>
      <c r="AD38" s="2" t="s">
        <v>789</v>
      </c>
      <c r="AE38" s="2" t="s">
        <v>790</v>
      </c>
      <c r="AF38" s="2" t="s">
        <v>851</v>
      </c>
      <c r="AG38" s="2" t="s">
        <v>852</v>
      </c>
      <c r="AH38" s="2" t="s">
        <v>853</v>
      </c>
      <c r="AI38" s="2" t="s">
        <v>858</v>
      </c>
      <c r="AJ38" s="2" t="s">
        <v>859</v>
      </c>
      <c r="AK38" s="2" t="s">
        <v>852</v>
      </c>
      <c r="AL38" s="2" t="s">
        <v>853</v>
      </c>
      <c r="AM38" s="2" t="s">
        <v>860</v>
      </c>
      <c r="AN38" s="2" t="s">
        <v>861</v>
      </c>
      <c r="AO38" s="2" t="s">
        <v>853</v>
      </c>
      <c r="AP38" s="2" t="s">
        <v>862</v>
      </c>
      <c r="AQ38" s="2" t="s">
        <v>863</v>
      </c>
      <c r="AR38" s="2">
        <v>1</v>
      </c>
      <c r="AS38" s="2" t="s">
        <v>61</v>
      </c>
      <c r="AT38" s="2" t="s">
        <v>854</v>
      </c>
      <c r="AU38" s="2" t="s">
        <v>864</v>
      </c>
      <c r="AV38" s="2" t="s">
        <v>865</v>
      </c>
      <c r="AW38" s="2" t="s">
        <v>866</v>
      </c>
      <c r="AX38" s="2" t="s">
        <v>486</v>
      </c>
      <c r="AY38" s="2" t="s">
        <v>867</v>
      </c>
      <c r="AZ38" s="2" t="s">
        <v>855</v>
      </c>
      <c r="BA38" s="2">
        <v>1</v>
      </c>
      <c r="BB38" s="2" t="s">
        <v>868</v>
      </c>
      <c r="BC38" s="2" t="str">
        <f t="shared" si="9"/>
        <v>4</v>
      </c>
      <c r="BD38" s="2" t="str">
        <f t="shared" si="10"/>
        <v>1</v>
      </c>
      <c r="BE38" s="2" t="str">
        <f t="shared" si="11"/>
        <v>0</v>
      </c>
      <c r="BF38" s="2" t="str">
        <f t="shared" si="12"/>
        <v>0</v>
      </c>
      <c r="BG38" s="2" t="str">
        <f t="shared" si="13"/>
        <v>3</v>
      </c>
      <c r="BH38" s="2" t="str">
        <f t="shared" si="14"/>
        <v>4</v>
      </c>
      <c r="BI38" s="2" t="str">
        <f t="shared" si="15"/>
        <v>8</v>
      </c>
      <c r="BJ38" s="2" t="str">
        <f t="shared" si="16"/>
        <v>5</v>
      </c>
      <c r="BK38" s="2" t="s">
        <v>869</v>
      </c>
      <c r="BL38" s="2" t="s">
        <v>870</v>
      </c>
      <c r="BM38" s="2" t="s">
        <v>122</v>
      </c>
      <c r="BN38" s="2" t="s">
        <v>871</v>
      </c>
      <c r="BO38" s="2">
        <v>1</v>
      </c>
      <c r="BP38" s="2">
        <v>0</v>
      </c>
      <c r="BQ38" s="2" t="s">
        <v>872</v>
      </c>
      <c r="BR38" s="2" t="s">
        <v>122</v>
      </c>
      <c r="BS38" s="2" t="s">
        <v>95</v>
      </c>
    </row>
    <row r="39" spans="1:71">
      <c r="A39" s="11">
        <f t="shared" si="8"/>
        <v>38</v>
      </c>
      <c r="B39" s="12" t="str">
        <f t="shared" si="0"/>
        <v>SPKV1.0038</v>
      </c>
      <c r="C39" s="13" t="str">
        <f t="shared" si="1"/>
        <v>Hoàng Lan</v>
      </c>
      <c r="D39" s="14" t="str">
        <f t="shared" si="1"/>
        <v>Giao</v>
      </c>
      <c r="E39" s="12" t="str">
        <f t="shared" si="2"/>
        <v>26/10/2000</v>
      </c>
      <c r="F39" s="12" t="str">
        <f t="shared" si="3"/>
        <v>Nữ</v>
      </c>
      <c r="G39" s="12" t="str">
        <f t="shared" si="5"/>
        <v>371881969</v>
      </c>
      <c r="H39" s="12" t="str">
        <f t="shared" si="6"/>
        <v>5</v>
      </c>
      <c r="I39" s="12" t="str">
        <f t="shared" si="6"/>
        <v>4</v>
      </c>
      <c r="J39" s="12" t="str">
        <f t="shared" si="6"/>
        <v>0</v>
      </c>
      <c r="K39" s="12" t="str">
        <f t="shared" si="6"/>
        <v>1</v>
      </c>
      <c r="L39" s="12" t="str">
        <f t="shared" si="6"/>
        <v>0</v>
      </c>
      <c r="M39" s="12" t="str">
        <f t="shared" si="6"/>
        <v>1</v>
      </c>
      <c r="N39" s="12" t="str">
        <f t="shared" si="6"/>
        <v>2</v>
      </c>
      <c r="O39" s="12" t="str">
        <f t="shared" si="6"/>
        <v>1</v>
      </c>
      <c r="P39" s="12" t="str">
        <f t="shared" si="7"/>
        <v>Vẽ Trang Trí Màu Nước</v>
      </c>
      <c r="Q39" s="12">
        <v>5</v>
      </c>
      <c r="R39" s="2" t="s">
        <v>878</v>
      </c>
      <c r="S39" s="2">
        <v>85</v>
      </c>
      <c r="T39" s="2" t="s">
        <v>68</v>
      </c>
      <c r="U39" s="2" t="s">
        <v>69</v>
      </c>
      <c r="V39" s="2" t="s">
        <v>70</v>
      </c>
      <c r="W39" s="2" t="s">
        <v>71</v>
      </c>
      <c r="X39" s="2" t="s">
        <v>879</v>
      </c>
      <c r="Y39" s="2" t="s">
        <v>73</v>
      </c>
      <c r="Z39" s="2" t="s">
        <v>787</v>
      </c>
      <c r="AA39" s="2" t="s">
        <v>75</v>
      </c>
      <c r="AB39" s="2" t="s">
        <v>788</v>
      </c>
      <c r="AC39" s="2">
        <v>38</v>
      </c>
      <c r="AD39" s="2" t="s">
        <v>789</v>
      </c>
      <c r="AE39" s="2" t="s">
        <v>790</v>
      </c>
      <c r="AF39" s="2" t="s">
        <v>873</v>
      </c>
      <c r="AG39" s="2" t="s">
        <v>874</v>
      </c>
      <c r="AH39" s="2" t="s">
        <v>875</v>
      </c>
      <c r="AI39" s="2" t="s">
        <v>880</v>
      </c>
      <c r="AJ39" s="2" t="s">
        <v>881</v>
      </c>
      <c r="AK39" s="2" t="s">
        <v>874</v>
      </c>
      <c r="AL39" s="2" t="s">
        <v>875</v>
      </c>
      <c r="AM39" s="2" t="s">
        <v>882</v>
      </c>
      <c r="AN39" s="2" t="s">
        <v>883</v>
      </c>
      <c r="AO39" s="2" t="s">
        <v>875</v>
      </c>
      <c r="AP39" s="2" t="s">
        <v>884</v>
      </c>
      <c r="AQ39" s="2" t="s">
        <v>885</v>
      </c>
      <c r="AR39" s="2">
        <v>1</v>
      </c>
      <c r="AS39" s="2" t="s">
        <v>61</v>
      </c>
      <c r="AT39" s="2" t="s">
        <v>876</v>
      </c>
      <c r="AU39" s="2" t="s">
        <v>886</v>
      </c>
      <c r="AV39" s="2" t="s">
        <v>842</v>
      </c>
      <c r="AW39" s="2" t="s">
        <v>843</v>
      </c>
      <c r="AX39" s="2" t="s">
        <v>289</v>
      </c>
      <c r="AY39" s="2" t="s">
        <v>887</v>
      </c>
      <c r="AZ39" s="2" t="s">
        <v>877</v>
      </c>
      <c r="BA39" s="2">
        <v>1</v>
      </c>
      <c r="BB39" s="2" t="s">
        <v>888</v>
      </c>
      <c r="BC39" s="2" t="str">
        <f t="shared" si="9"/>
        <v>5</v>
      </c>
      <c r="BD39" s="2" t="str">
        <f t="shared" si="10"/>
        <v>4</v>
      </c>
      <c r="BE39" s="2" t="str">
        <f t="shared" si="11"/>
        <v>0</v>
      </c>
      <c r="BF39" s="2" t="str">
        <f t="shared" si="12"/>
        <v>1</v>
      </c>
      <c r="BG39" s="2" t="str">
        <f t="shared" si="13"/>
        <v>0</v>
      </c>
      <c r="BH39" s="2" t="str">
        <f t="shared" si="14"/>
        <v>1</v>
      </c>
      <c r="BI39" s="2" t="str">
        <f t="shared" si="15"/>
        <v>2</v>
      </c>
      <c r="BJ39" s="2" t="str">
        <f t="shared" si="16"/>
        <v>1</v>
      </c>
      <c r="BK39" s="2" t="s">
        <v>889</v>
      </c>
      <c r="BL39" s="2" t="s">
        <v>890</v>
      </c>
      <c r="BM39" s="2" t="s">
        <v>891</v>
      </c>
      <c r="BN39" s="2" t="s">
        <v>892</v>
      </c>
      <c r="BO39" s="2">
        <v>1</v>
      </c>
      <c r="BP39" s="2">
        <v>1</v>
      </c>
      <c r="BQ39" s="2" t="s">
        <v>893</v>
      </c>
      <c r="BR39" s="2" t="s">
        <v>893</v>
      </c>
      <c r="BS39" s="2" t="s">
        <v>95</v>
      </c>
    </row>
    <row r="40" spans="1:71">
      <c r="A40" s="11">
        <f t="shared" si="8"/>
        <v>39</v>
      </c>
      <c r="B40" s="12" t="str">
        <f t="shared" si="0"/>
        <v>SPKV1.0039</v>
      </c>
      <c r="C40" s="13" t="str">
        <f t="shared" si="1"/>
        <v>Lê Thị Thái</v>
      </c>
      <c r="D40" s="14" t="str">
        <f t="shared" si="1"/>
        <v>Hà</v>
      </c>
      <c r="E40" s="12" t="str">
        <f t="shared" si="2"/>
        <v>12/02/2000</v>
      </c>
      <c r="F40" s="12" t="str">
        <f t="shared" si="3"/>
        <v>Nữ</v>
      </c>
      <c r="G40" s="12" t="str">
        <f t="shared" si="5"/>
        <v>272766713</v>
      </c>
      <c r="H40" s="12" t="str">
        <f t="shared" si="6"/>
        <v>4</v>
      </c>
      <c r="I40" s="12" t="str">
        <f t="shared" si="6"/>
        <v>8</v>
      </c>
      <c r="J40" s="12" t="str">
        <f t="shared" si="6"/>
        <v>0</v>
      </c>
      <c r="K40" s="12" t="str">
        <f t="shared" si="6"/>
        <v>0</v>
      </c>
      <c r="L40" s="12" t="str">
        <f t="shared" si="6"/>
        <v>8</v>
      </c>
      <c r="M40" s="12" t="str">
        <f t="shared" si="6"/>
        <v>1</v>
      </c>
      <c r="N40" s="12" t="str">
        <f t="shared" si="6"/>
        <v>3</v>
      </c>
      <c r="O40" s="12" t="str">
        <f t="shared" si="6"/>
        <v>8</v>
      </c>
      <c r="P40" s="12" t="str">
        <f t="shared" si="7"/>
        <v>Vẽ Trang Trí Màu Nước</v>
      </c>
      <c r="Q40" s="12">
        <v>9</v>
      </c>
      <c r="R40" s="2" t="s">
        <v>899</v>
      </c>
      <c r="S40" s="2">
        <v>278</v>
      </c>
      <c r="T40" s="2" t="s">
        <v>68</v>
      </c>
      <c r="U40" s="2" t="s">
        <v>69</v>
      </c>
      <c r="V40" s="2" t="s">
        <v>70</v>
      </c>
      <c r="W40" s="2" t="s">
        <v>236</v>
      </c>
      <c r="X40" s="2" t="s">
        <v>900</v>
      </c>
      <c r="Y40" s="2" t="s">
        <v>73</v>
      </c>
      <c r="Z40" s="2" t="s">
        <v>787</v>
      </c>
      <c r="AA40" s="2" t="s">
        <v>75</v>
      </c>
      <c r="AB40" s="2" t="s">
        <v>788</v>
      </c>
      <c r="AC40" s="2">
        <v>39</v>
      </c>
      <c r="AD40" s="2" t="s">
        <v>789</v>
      </c>
      <c r="AE40" s="2" t="s">
        <v>790</v>
      </c>
      <c r="AF40" s="2" t="s">
        <v>894</v>
      </c>
      <c r="AG40" s="2" t="s">
        <v>895</v>
      </c>
      <c r="AH40" s="2" t="s">
        <v>896</v>
      </c>
      <c r="AI40" s="2" t="s">
        <v>901</v>
      </c>
      <c r="AJ40" s="2" t="s">
        <v>902</v>
      </c>
      <c r="AK40" s="2" t="s">
        <v>895</v>
      </c>
      <c r="AL40" s="2" t="s">
        <v>896</v>
      </c>
      <c r="AM40" s="2" t="s">
        <v>903</v>
      </c>
      <c r="AN40" s="2" t="s">
        <v>904</v>
      </c>
      <c r="AO40" s="2" t="s">
        <v>905</v>
      </c>
      <c r="AP40" s="2" t="s">
        <v>906</v>
      </c>
      <c r="AQ40" s="2" t="s">
        <v>907</v>
      </c>
      <c r="AR40" s="2">
        <v>1</v>
      </c>
      <c r="AS40" s="2" t="s">
        <v>61</v>
      </c>
      <c r="AT40" s="2" t="s">
        <v>897</v>
      </c>
      <c r="AU40" s="2" t="s">
        <v>612</v>
      </c>
      <c r="AV40" s="2" t="s">
        <v>116</v>
      </c>
      <c r="AW40" s="2" t="s">
        <v>117</v>
      </c>
      <c r="AX40" s="2" t="s">
        <v>75</v>
      </c>
      <c r="AY40" s="2" t="s">
        <v>118</v>
      </c>
      <c r="AZ40" s="2" t="s">
        <v>898</v>
      </c>
      <c r="BA40" s="2">
        <v>1</v>
      </c>
      <c r="BB40" s="2">
        <v>48008138</v>
      </c>
      <c r="BC40" s="2" t="str">
        <f t="shared" si="9"/>
        <v>4</v>
      </c>
      <c r="BD40" s="2" t="str">
        <f t="shared" si="10"/>
        <v>8</v>
      </c>
      <c r="BE40" s="2" t="str">
        <f t="shared" si="11"/>
        <v>0</v>
      </c>
      <c r="BF40" s="2" t="str">
        <f t="shared" si="12"/>
        <v>0</v>
      </c>
      <c r="BG40" s="2" t="str">
        <f t="shared" si="13"/>
        <v>8</v>
      </c>
      <c r="BH40" s="2" t="str">
        <f t="shared" si="14"/>
        <v>1</v>
      </c>
      <c r="BI40" s="2" t="str">
        <f t="shared" si="15"/>
        <v>3</v>
      </c>
      <c r="BJ40" s="2" t="str">
        <f t="shared" si="16"/>
        <v>8</v>
      </c>
      <c r="BK40" s="2" t="s">
        <v>908</v>
      </c>
      <c r="BL40" s="2" t="s">
        <v>909</v>
      </c>
      <c r="BM40" s="2" t="s">
        <v>122</v>
      </c>
      <c r="BN40" s="2" t="s">
        <v>910</v>
      </c>
      <c r="BO40" s="2">
        <v>1</v>
      </c>
      <c r="BP40" s="2">
        <v>1</v>
      </c>
      <c r="BQ40" s="2" t="s">
        <v>911</v>
      </c>
      <c r="BR40" s="2" t="s">
        <v>911</v>
      </c>
      <c r="BS40" s="2" t="s">
        <v>95</v>
      </c>
    </row>
    <row r="41" spans="1:71">
      <c r="A41" s="11">
        <f t="shared" si="8"/>
        <v>40</v>
      </c>
      <c r="B41" s="12" t="str">
        <f t="shared" si="0"/>
        <v>SPKV1.0040</v>
      </c>
      <c r="C41" s="13" t="str">
        <f t="shared" si="1"/>
        <v>Lê Thanh Hoàng</v>
      </c>
      <c r="D41" s="14" t="str">
        <f t="shared" si="1"/>
        <v>Hà</v>
      </c>
      <c r="E41" s="12" t="str">
        <f t="shared" si="2"/>
        <v>02/12/2000</v>
      </c>
      <c r="F41" s="12" t="str">
        <f t="shared" si="3"/>
        <v>Nữ</v>
      </c>
      <c r="G41" s="12" t="str">
        <f t="shared" si="5"/>
        <v>079300004900</v>
      </c>
      <c r="H41" s="12" t="str">
        <f t="shared" si="6"/>
        <v>0</v>
      </c>
      <c r="I41" s="12" t="str">
        <f t="shared" si="6"/>
        <v>2</v>
      </c>
      <c r="J41" s="12" t="str">
        <f t="shared" si="6"/>
        <v>0</v>
      </c>
      <c r="K41" s="12" t="str">
        <f t="shared" si="6"/>
        <v>4</v>
      </c>
      <c r="L41" s="12" t="str">
        <f t="shared" si="6"/>
        <v>5</v>
      </c>
      <c r="M41" s="12" t="str">
        <f t="shared" si="6"/>
        <v>8</v>
      </c>
      <c r="N41" s="12" t="str">
        <f t="shared" si="6"/>
        <v>5</v>
      </c>
      <c r="O41" s="12" t="str">
        <f t="shared" si="6"/>
        <v>5</v>
      </c>
      <c r="P41" s="12" t="str">
        <f t="shared" si="7"/>
        <v>Vẽ Trang Trí Màu Nước</v>
      </c>
      <c r="Q41" s="12">
        <v>8</v>
      </c>
      <c r="R41" s="2" t="s">
        <v>916</v>
      </c>
      <c r="S41" s="2">
        <v>68</v>
      </c>
      <c r="T41" s="2" t="s">
        <v>68</v>
      </c>
      <c r="U41" s="2" t="s">
        <v>69</v>
      </c>
      <c r="V41" s="2" t="s">
        <v>70</v>
      </c>
      <c r="W41" s="2" t="s">
        <v>71</v>
      </c>
      <c r="X41" s="2" t="s">
        <v>917</v>
      </c>
      <c r="Y41" s="2" t="s">
        <v>73</v>
      </c>
      <c r="Z41" s="2" t="s">
        <v>787</v>
      </c>
      <c r="AA41" s="2" t="s">
        <v>75</v>
      </c>
      <c r="AB41" s="2" t="s">
        <v>788</v>
      </c>
      <c r="AC41" s="2">
        <v>40</v>
      </c>
      <c r="AD41" s="2" t="s">
        <v>789</v>
      </c>
      <c r="AE41" s="2" t="s">
        <v>790</v>
      </c>
      <c r="AF41" s="2" t="s">
        <v>912</v>
      </c>
      <c r="AG41" s="2" t="s">
        <v>918</v>
      </c>
      <c r="AH41" s="2" t="s">
        <v>919</v>
      </c>
      <c r="AI41" s="2" t="s">
        <v>920</v>
      </c>
      <c r="AJ41" s="2" t="s">
        <v>902</v>
      </c>
      <c r="AK41" s="2" t="s">
        <v>913</v>
      </c>
      <c r="AL41" s="2" t="s">
        <v>896</v>
      </c>
      <c r="AM41" s="2" t="s">
        <v>921</v>
      </c>
      <c r="AN41" s="2" t="s">
        <v>922</v>
      </c>
      <c r="AO41" s="2" t="s">
        <v>905</v>
      </c>
      <c r="AP41" s="2" t="s">
        <v>923</v>
      </c>
      <c r="AQ41" s="2" t="s">
        <v>924</v>
      </c>
      <c r="AR41" s="2">
        <v>1</v>
      </c>
      <c r="AS41" s="2" t="s">
        <v>61</v>
      </c>
      <c r="AT41" s="2" t="s">
        <v>914</v>
      </c>
      <c r="AU41" s="2" t="s">
        <v>925</v>
      </c>
      <c r="AV41" s="2" t="s">
        <v>86</v>
      </c>
      <c r="AW41" s="2" t="s">
        <v>87</v>
      </c>
      <c r="AX41" s="2" t="s">
        <v>926</v>
      </c>
      <c r="AY41" s="2" t="s">
        <v>927</v>
      </c>
      <c r="AZ41" s="2" t="s">
        <v>915</v>
      </c>
      <c r="BA41" s="2">
        <v>1</v>
      </c>
      <c r="BB41" s="2" t="s">
        <v>928</v>
      </c>
      <c r="BC41" s="2" t="str">
        <f t="shared" si="9"/>
        <v>0</v>
      </c>
      <c r="BD41" s="2" t="str">
        <f t="shared" si="10"/>
        <v>2</v>
      </c>
      <c r="BE41" s="2" t="str">
        <f t="shared" si="11"/>
        <v>0</v>
      </c>
      <c r="BF41" s="2" t="str">
        <f t="shared" si="12"/>
        <v>4</v>
      </c>
      <c r="BG41" s="2" t="str">
        <f t="shared" si="13"/>
        <v>5</v>
      </c>
      <c r="BH41" s="2" t="str">
        <f t="shared" si="14"/>
        <v>8</v>
      </c>
      <c r="BI41" s="2" t="str">
        <f t="shared" si="15"/>
        <v>5</v>
      </c>
      <c r="BJ41" s="2" t="str">
        <f t="shared" si="16"/>
        <v>5</v>
      </c>
      <c r="BK41" s="2" t="s">
        <v>929</v>
      </c>
      <c r="BL41" s="2" t="s">
        <v>930</v>
      </c>
      <c r="BM41" s="2" t="s">
        <v>931</v>
      </c>
      <c r="BN41" s="2" t="s">
        <v>932</v>
      </c>
      <c r="BO41" s="2">
        <v>1</v>
      </c>
      <c r="BP41" s="2">
        <v>1</v>
      </c>
      <c r="BQ41" s="2" t="s">
        <v>933</v>
      </c>
      <c r="BR41" s="2" t="s">
        <v>933</v>
      </c>
      <c r="BS41" s="2" t="s">
        <v>95</v>
      </c>
    </row>
    <row r="42" spans="1:71">
      <c r="A42" s="11">
        <f t="shared" si="8"/>
        <v>41</v>
      </c>
      <c r="B42" s="12" t="str">
        <f t="shared" si="0"/>
        <v>SPKV1.0041</v>
      </c>
      <c r="C42" s="13" t="str">
        <f t="shared" si="1"/>
        <v>Nguyễn Thị Thu</v>
      </c>
      <c r="D42" s="14" t="str">
        <f t="shared" si="1"/>
        <v>Hà</v>
      </c>
      <c r="E42" s="12" t="str">
        <f t="shared" si="2"/>
        <v>28/09/2000</v>
      </c>
      <c r="F42" s="12" t="str">
        <f t="shared" si="3"/>
        <v>Nữ</v>
      </c>
      <c r="G42" s="12" t="str">
        <f t="shared" si="5"/>
        <v>272721118</v>
      </c>
      <c r="H42" s="12" t="str">
        <f t="shared" si="6"/>
        <v>4</v>
      </c>
      <c r="I42" s="12" t="str">
        <f t="shared" si="6"/>
        <v>8</v>
      </c>
      <c r="J42" s="12" t="str">
        <f t="shared" si="6"/>
        <v>0</v>
      </c>
      <c r="K42" s="12" t="str">
        <f t="shared" si="6"/>
        <v>2</v>
      </c>
      <c r="L42" s="12" t="str">
        <f t="shared" si="6"/>
        <v>1</v>
      </c>
      <c r="M42" s="12" t="str">
        <f t="shared" si="6"/>
        <v>7</v>
      </c>
      <c r="N42" s="12" t="str">
        <f t="shared" si="6"/>
        <v>2</v>
      </c>
      <c r="O42" s="12" t="str">
        <f t="shared" si="6"/>
        <v>7</v>
      </c>
      <c r="P42" s="12" t="str">
        <f t="shared" si="7"/>
        <v>Vẽ Trang Trí Màu Nước</v>
      </c>
      <c r="Q42" s="12">
        <v>7</v>
      </c>
      <c r="R42" s="2" t="s">
        <v>938</v>
      </c>
      <c r="S42" s="2">
        <v>123</v>
      </c>
      <c r="T42" s="2" t="s">
        <v>68</v>
      </c>
      <c r="U42" s="2" t="s">
        <v>69</v>
      </c>
      <c r="V42" s="2" t="s">
        <v>70</v>
      </c>
      <c r="W42" s="2" t="s">
        <v>236</v>
      </c>
      <c r="X42" s="2" t="s">
        <v>939</v>
      </c>
      <c r="Y42" s="2" t="s">
        <v>73</v>
      </c>
      <c r="Z42" s="2" t="s">
        <v>787</v>
      </c>
      <c r="AA42" s="2" t="s">
        <v>75</v>
      </c>
      <c r="AB42" s="2" t="s">
        <v>788</v>
      </c>
      <c r="AC42" s="2">
        <v>41</v>
      </c>
      <c r="AD42" s="2" t="s">
        <v>789</v>
      </c>
      <c r="AE42" s="2" t="s">
        <v>790</v>
      </c>
      <c r="AF42" s="2" t="s">
        <v>934</v>
      </c>
      <c r="AG42" s="2" t="s">
        <v>935</v>
      </c>
      <c r="AH42" s="2" t="s">
        <v>896</v>
      </c>
      <c r="AI42" s="2" t="s">
        <v>940</v>
      </c>
      <c r="AJ42" s="2" t="s">
        <v>902</v>
      </c>
      <c r="AK42" s="2" t="s">
        <v>935</v>
      </c>
      <c r="AL42" s="2" t="s">
        <v>896</v>
      </c>
      <c r="AM42" s="2" t="s">
        <v>941</v>
      </c>
      <c r="AN42" s="2" t="s">
        <v>942</v>
      </c>
      <c r="AO42" s="2" t="s">
        <v>905</v>
      </c>
      <c r="AP42" s="2" t="s">
        <v>943</v>
      </c>
      <c r="AQ42" s="2" t="s">
        <v>944</v>
      </c>
      <c r="AR42" s="2">
        <v>1</v>
      </c>
      <c r="AS42" s="2" t="s">
        <v>61</v>
      </c>
      <c r="AT42" s="2" t="s">
        <v>936</v>
      </c>
      <c r="AU42" s="2" t="s">
        <v>612</v>
      </c>
      <c r="AV42" s="2" t="s">
        <v>116</v>
      </c>
      <c r="AW42" s="2" t="s">
        <v>117</v>
      </c>
      <c r="AX42" s="2" t="s">
        <v>88</v>
      </c>
      <c r="AY42" s="2" t="s">
        <v>268</v>
      </c>
      <c r="AZ42" s="2" t="s">
        <v>937</v>
      </c>
      <c r="BA42" s="2">
        <v>1</v>
      </c>
      <c r="BB42" s="2" t="s">
        <v>945</v>
      </c>
      <c r="BC42" s="2" t="str">
        <f t="shared" si="9"/>
        <v>4</v>
      </c>
      <c r="BD42" s="2" t="str">
        <f t="shared" si="10"/>
        <v>8</v>
      </c>
      <c r="BE42" s="2" t="str">
        <f t="shared" si="11"/>
        <v>0</v>
      </c>
      <c r="BF42" s="2" t="str">
        <f t="shared" si="12"/>
        <v>2</v>
      </c>
      <c r="BG42" s="2" t="str">
        <f t="shared" si="13"/>
        <v>1</v>
      </c>
      <c r="BH42" s="2" t="str">
        <f t="shared" si="14"/>
        <v>7</v>
      </c>
      <c r="BI42" s="2" t="str">
        <f t="shared" si="15"/>
        <v>2</v>
      </c>
      <c r="BJ42" s="2" t="str">
        <f t="shared" si="16"/>
        <v>7</v>
      </c>
      <c r="BK42" s="2" t="s">
        <v>946</v>
      </c>
      <c r="BL42" s="2" t="s">
        <v>947</v>
      </c>
      <c r="BM42" s="2" t="s">
        <v>122</v>
      </c>
      <c r="BN42" s="2" t="s">
        <v>948</v>
      </c>
      <c r="BO42" s="2">
        <v>1</v>
      </c>
      <c r="BP42" s="2">
        <v>1</v>
      </c>
      <c r="BQ42" s="2" t="s">
        <v>949</v>
      </c>
      <c r="BR42" s="2" t="s">
        <v>949</v>
      </c>
      <c r="BS42" s="2" t="s">
        <v>95</v>
      </c>
    </row>
    <row r="43" spans="1:71">
      <c r="A43" s="11">
        <f t="shared" si="8"/>
        <v>42</v>
      </c>
      <c r="B43" s="12" t="str">
        <f t="shared" si="0"/>
        <v>SPKV1.0042</v>
      </c>
      <c r="C43" s="13" t="str">
        <f t="shared" si="1"/>
        <v>Nguyễn Thị Thu</v>
      </c>
      <c r="D43" s="14" t="str">
        <f t="shared" si="1"/>
        <v>Hà</v>
      </c>
      <c r="E43" s="12" t="str">
        <f t="shared" si="2"/>
        <v>19/06/2000</v>
      </c>
      <c r="F43" s="12" t="str">
        <f t="shared" si="3"/>
        <v>Nữ</v>
      </c>
      <c r="G43" s="12" t="str">
        <f t="shared" si="5"/>
        <v>026300000563</v>
      </c>
      <c r="H43" s="12" t="str">
        <f t="shared" si="6"/>
        <v>1</v>
      </c>
      <c r="I43" s="12" t="str">
        <f t="shared" si="6"/>
        <v>6</v>
      </c>
      <c r="J43" s="12" t="str">
        <f t="shared" si="6"/>
        <v>0</v>
      </c>
      <c r="K43" s="12" t="str">
        <f t="shared" si="6"/>
        <v>0</v>
      </c>
      <c r="L43" s="12" t="str">
        <f t="shared" si="6"/>
        <v>4</v>
      </c>
      <c r="M43" s="12" t="str">
        <f t="shared" si="6"/>
        <v>1</v>
      </c>
      <c r="N43" s="12" t="str">
        <f t="shared" si="6"/>
        <v>6</v>
      </c>
      <c r="O43" s="12" t="str">
        <f t="shared" si="6"/>
        <v>5</v>
      </c>
      <c r="P43" s="12" t="str">
        <f t="shared" si="7"/>
        <v>Vẽ Trang Trí Màu Nước</v>
      </c>
      <c r="Q43" s="12">
        <v>6</v>
      </c>
      <c r="R43" s="2" t="s">
        <v>953</v>
      </c>
      <c r="S43" s="2">
        <v>101</v>
      </c>
      <c r="T43" s="2" t="s">
        <v>68</v>
      </c>
      <c r="U43" s="2" t="s">
        <v>69</v>
      </c>
      <c r="V43" s="2" t="s">
        <v>70</v>
      </c>
      <c r="W43" s="2" t="s">
        <v>236</v>
      </c>
      <c r="X43" s="2" t="s">
        <v>954</v>
      </c>
      <c r="Y43" s="2" t="s">
        <v>73</v>
      </c>
      <c r="Z43" s="2" t="s">
        <v>787</v>
      </c>
      <c r="AA43" s="2" t="s">
        <v>75</v>
      </c>
      <c r="AB43" s="2" t="s">
        <v>788</v>
      </c>
      <c r="AC43" s="2">
        <v>42</v>
      </c>
      <c r="AD43" s="2" t="s">
        <v>789</v>
      </c>
      <c r="AE43" s="2" t="s">
        <v>790</v>
      </c>
      <c r="AF43" s="2" t="s">
        <v>950</v>
      </c>
      <c r="AG43" s="2" t="s">
        <v>955</v>
      </c>
      <c r="AH43" s="2" t="s">
        <v>919</v>
      </c>
      <c r="AI43" s="2" t="s">
        <v>940</v>
      </c>
      <c r="AJ43" s="2" t="s">
        <v>902</v>
      </c>
      <c r="AK43" s="2" t="s">
        <v>935</v>
      </c>
      <c r="AL43" s="2" t="s">
        <v>896</v>
      </c>
      <c r="AM43" s="2" t="s">
        <v>941</v>
      </c>
      <c r="AN43" s="2" t="s">
        <v>942</v>
      </c>
      <c r="AO43" s="2" t="s">
        <v>905</v>
      </c>
      <c r="AP43" s="2" t="s">
        <v>943</v>
      </c>
      <c r="AQ43" s="2" t="s">
        <v>956</v>
      </c>
      <c r="AR43" s="2">
        <v>1</v>
      </c>
      <c r="AS43" s="2" t="s">
        <v>61</v>
      </c>
      <c r="AT43" s="2" t="s">
        <v>951</v>
      </c>
      <c r="AU43" s="2" t="s">
        <v>957</v>
      </c>
      <c r="AV43" s="2" t="s">
        <v>199</v>
      </c>
      <c r="AW43" s="2" t="s">
        <v>958</v>
      </c>
      <c r="AX43" s="2" t="s">
        <v>289</v>
      </c>
      <c r="AY43" s="2" t="s">
        <v>959</v>
      </c>
      <c r="AZ43" s="2" t="s">
        <v>952</v>
      </c>
      <c r="BA43" s="2">
        <v>1</v>
      </c>
      <c r="BB43" s="2" t="s">
        <v>960</v>
      </c>
      <c r="BC43" s="2" t="str">
        <f t="shared" si="9"/>
        <v>1</v>
      </c>
      <c r="BD43" s="2" t="str">
        <f t="shared" si="10"/>
        <v>6</v>
      </c>
      <c r="BE43" s="2" t="str">
        <f t="shared" si="11"/>
        <v>0</v>
      </c>
      <c r="BF43" s="2" t="str">
        <f t="shared" si="12"/>
        <v>0</v>
      </c>
      <c r="BG43" s="2" t="str">
        <f t="shared" si="13"/>
        <v>4</v>
      </c>
      <c r="BH43" s="2" t="str">
        <f t="shared" si="14"/>
        <v>1</v>
      </c>
      <c r="BI43" s="2" t="str">
        <f t="shared" si="15"/>
        <v>6</v>
      </c>
      <c r="BJ43" s="2" t="str">
        <f t="shared" si="16"/>
        <v>5</v>
      </c>
      <c r="BK43" s="2" t="s">
        <v>961</v>
      </c>
      <c r="BL43" s="2" t="s">
        <v>962</v>
      </c>
      <c r="BM43" s="2" t="s">
        <v>122</v>
      </c>
      <c r="BN43" s="2" t="s">
        <v>963</v>
      </c>
      <c r="BO43" s="2">
        <v>1</v>
      </c>
      <c r="BP43" s="2">
        <v>0</v>
      </c>
      <c r="BQ43" s="2" t="s">
        <v>964</v>
      </c>
      <c r="BR43" s="2" t="s">
        <v>122</v>
      </c>
      <c r="BS43" s="2" t="s">
        <v>95</v>
      </c>
    </row>
    <row r="44" spans="1:71">
      <c r="A44" s="11">
        <f t="shared" si="8"/>
        <v>43</v>
      </c>
      <c r="B44" s="12" t="str">
        <f t="shared" si="0"/>
        <v>SPKV1.0043</v>
      </c>
      <c r="C44" s="13" t="str">
        <f t="shared" si="1"/>
        <v>Nguyễn Ngọc Thy</v>
      </c>
      <c r="D44" s="14" t="str">
        <f t="shared" si="1"/>
        <v>Hân</v>
      </c>
      <c r="E44" s="12" t="str">
        <f t="shared" si="2"/>
        <v>03/01/2000</v>
      </c>
      <c r="F44" s="12" t="str">
        <f t="shared" si="3"/>
        <v>Nữ</v>
      </c>
      <c r="G44" s="12" t="str">
        <f t="shared" si="5"/>
        <v>312457236</v>
      </c>
      <c r="H44" s="12" t="str">
        <f t="shared" si="6"/>
        <v>5</v>
      </c>
      <c r="I44" s="12" t="str">
        <f t="shared" si="6"/>
        <v>3</v>
      </c>
      <c r="J44" s="12" t="str">
        <f t="shared" si="6"/>
        <v>0</v>
      </c>
      <c r="K44" s="12" t="str">
        <f t="shared" si="6"/>
        <v>0</v>
      </c>
      <c r="L44" s="12" t="str">
        <f t="shared" si="6"/>
        <v>7</v>
      </c>
      <c r="M44" s="12" t="str">
        <f t="shared" si="6"/>
        <v>7</v>
      </c>
      <c r="N44" s="12" t="str">
        <f t="shared" si="6"/>
        <v>0</v>
      </c>
      <c r="O44" s="12" t="str">
        <f t="shared" si="6"/>
        <v>5</v>
      </c>
      <c r="P44" s="12" t="str">
        <f t="shared" si="7"/>
        <v>Vẽ Trang Trí Màu Nước</v>
      </c>
      <c r="Q44" s="12">
        <v>5</v>
      </c>
      <c r="R44" s="2" t="s">
        <v>970</v>
      </c>
      <c r="S44" s="2">
        <v>132</v>
      </c>
      <c r="T44" s="2" t="s">
        <v>68</v>
      </c>
      <c r="U44" s="2" t="s">
        <v>69</v>
      </c>
      <c r="V44" s="2" t="s">
        <v>70</v>
      </c>
      <c r="W44" s="2" t="s">
        <v>71</v>
      </c>
      <c r="X44" s="2" t="s">
        <v>971</v>
      </c>
      <c r="Y44" s="2" t="s">
        <v>73</v>
      </c>
      <c r="Z44" s="2" t="s">
        <v>787</v>
      </c>
      <c r="AA44" s="2" t="s">
        <v>75</v>
      </c>
      <c r="AB44" s="2" t="s">
        <v>788</v>
      </c>
      <c r="AC44" s="2">
        <v>43</v>
      </c>
      <c r="AD44" s="2" t="s">
        <v>789</v>
      </c>
      <c r="AE44" s="2" t="s">
        <v>790</v>
      </c>
      <c r="AF44" s="2" t="s">
        <v>965</v>
      </c>
      <c r="AG44" s="2" t="s">
        <v>966</v>
      </c>
      <c r="AH44" s="2" t="s">
        <v>967</v>
      </c>
      <c r="AI44" s="2" t="s">
        <v>972</v>
      </c>
      <c r="AJ44" s="2" t="s">
        <v>973</v>
      </c>
      <c r="AK44" s="2" t="s">
        <v>966</v>
      </c>
      <c r="AL44" s="2" t="s">
        <v>967</v>
      </c>
      <c r="AM44" s="2" t="s">
        <v>974</v>
      </c>
      <c r="AN44" s="2" t="s">
        <v>975</v>
      </c>
      <c r="AO44" s="2" t="s">
        <v>976</v>
      </c>
      <c r="AP44" s="2" t="s">
        <v>977</v>
      </c>
      <c r="AQ44" s="2" t="s">
        <v>978</v>
      </c>
      <c r="AR44" s="2">
        <v>1</v>
      </c>
      <c r="AS44" s="2" t="s">
        <v>61</v>
      </c>
      <c r="AT44" s="2" t="s">
        <v>968</v>
      </c>
      <c r="AU44" s="2" t="s">
        <v>741</v>
      </c>
      <c r="AV44" s="2" t="s">
        <v>333</v>
      </c>
      <c r="AW44" s="2" t="s">
        <v>334</v>
      </c>
      <c r="AX44" s="2" t="s">
        <v>75</v>
      </c>
      <c r="AY44" s="2" t="s">
        <v>742</v>
      </c>
      <c r="AZ44" s="2" t="s">
        <v>969</v>
      </c>
      <c r="BA44" s="2">
        <v>1</v>
      </c>
      <c r="BB44" s="2" t="s">
        <v>979</v>
      </c>
      <c r="BC44" s="2" t="str">
        <f t="shared" si="9"/>
        <v>5</v>
      </c>
      <c r="BD44" s="2" t="str">
        <f t="shared" si="10"/>
        <v>3</v>
      </c>
      <c r="BE44" s="2" t="str">
        <f t="shared" si="11"/>
        <v>0</v>
      </c>
      <c r="BF44" s="2" t="str">
        <f t="shared" si="12"/>
        <v>0</v>
      </c>
      <c r="BG44" s="2" t="str">
        <f t="shared" si="13"/>
        <v>7</v>
      </c>
      <c r="BH44" s="2" t="str">
        <f t="shared" si="14"/>
        <v>7</v>
      </c>
      <c r="BI44" s="2" t="str">
        <f t="shared" si="15"/>
        <v>0</v>
      </c>
      <c r="BJ44" s="2" t="str">
        <f t="shared" si="16"/>
        <v>5</v>
      </c>
      <c r="BK44" s="2" t="s">
        <v>980</v>
      </c>
      <c r="BL44" s="2" t="s">
        <v>981</v>
      </c>
      <c r="BM44" s="2" t="s">
        <v>122</v>
      </c>
      <c r="BN44" s="2" t="s">
        <v>982</v>
      </c>
      <c r="BO44" s="2">
        <v>1</v>
      </c>
      <c r="BP44" s="2">
        <v>1</v>
      </c>
      <c r="BQ44" s="2" t="s">
        <v>983</v>
      </c>
      <c r="BR44" s="2" t="s">
        <v>983</v>
      </c>
      <c r="BS44" s="2" t="s">
        <v>95</v>
      </c>
    </row>
    <row r="45" spans="1:71">
      <c r="A45" s="11">
        <f t="shared" si="8"/>
        <v>44</v>
      </c>
      <c r="B45" s="12" t="str">
        <f t="shared" si="0"/>
        <v>SPKV1.0044</v>
      </c>
      <c r="C45" s="13" t="str">
        <f t="shared" si="1"/>
        <v>Hồ Trần Bảo</v>
      </c>
      <c r="D45" s="14" t="str">
        <f t="shared" si="1"/>
        <v>Hiên</v>
      </c>
      <c r="E45" s="12" t="str">
        <f t="shared" si="2"/>
        <v>03/12/2000</v>
      </c>
      <c r="F45" s="12" t="str">
        <f t="shared" si="3"/>
        <v>Nữ</v>
      </c>
      <c r="G45" s="12" t="str">
        <f t="shared" si="5"/>
        <v>025988219</v>
      </c>
      <c r="H45" s="12" t="str">
        <f t="shared" si="6"/>
        <v>0</v>
      </c>
      <c r="I45" s="12" t="str">
        <f t="shared" si="6"/>
        <v>2</v>
      </c>
      <c r="J45" s="12" t="str">
        <f t="shared" si="6"/>
        <v>0</v>
      </c>
      <c r="K45" s="12" t="str">
        <f t="shared" si="6"/>
        <v>4</v>
      </c>
      <c r="L45" s="12" t="str">
        <f t="shared" si="6"/>
        <v>2</v>
      </c>
      <c r="M45" s="12" t="str">
        <f t="shared" si="6"/>
        <v>8</v>
      </c>
      <c r="N45" s="12" t="str">
        <f t="shared" si="6"/>
        <v>0</v>
      </c>
      <c r="O45" s="12" t="str">
        <f t="shared" si="6"/>
        <v>8</v>
      </c>
      <c r="P45" s="12" t="str">
        <f t="shared" si="7"/>
        <v>Vẽ Trang Trí Màu Nước</v>
      </c>
      <c r="Q45" s="12">
        <v>9</v>
      </c>
      <c r="R45" s="2" t="s">
        <v>989</v>
      </c>
      <c r="S45" s="2">
        <v>185</v>
      </c>
      <c r="T45" s="2" t="s">
        <v>68</v>
      </c>
      <c r="U45" s="2" t="s">
        <v>69</v>
      </c>
      <c r="V45" s="2" t="s">
        <v>70</v>
      </c>
      <c r="W45" s="2" t="s">
        <v>71</v>
      </c>
      <c r="X45" s="2" t="s">
        <v>990</v>
      </c>
      <c r="Y45" s="2" t="s">
        <v>73</v>
      </c>
      <c r="Z45" s="2" t="s">
        <v>787</v>
      </c>
      <c r="AA45" s="2" t="s">
        <v>75</v>
      </c>
      <c r="AB45" s="2" t="s">
        <v>788</v>
      </c>
      <c r="AC45" s="2">
        <v>44</v>
      </c>
      <c r="AD45" s="2" t="s">
        <v>789</v>
      </c>
      <c r="AE45" s="2" t="s">
        <v>790</v>
      </c>
      <c r="AF45" s="2" t="s">
        <v>984</v>
      </c>
      <c r="AG45" s="2" t="s">
        <v>985</v>
      </c>
      <c r="AH45" s="2" t="s">
        <v>986</v>
      </c>
      <c r="AI45" s="2" t="s">
        <v>991</v>
      </c>
      <c r="AJ45" s="2" t="s">
        <v>992</v>
      </c>
      <c r="AK45" s="2" t="s">
        <v>985</v>
      </c>
      <c r="AL45" s="2" t="s">
        <v>986</v>
      </c>
      <c r="AM45" s="2" t="s">
        <v>993</v>
      </c>
      <c r="AN45" s="2" t="s">
        <v>994</v>
      </c>
      <c r="AO45" s="2" t="s">
        <v>995</v>
      </c>
      <c r="AP45" s="2" t="s">
        <v>996</v>
      </c>
      <c r="AQ45" s="2" t="s">
        <v>997</v>
      </c>
      <c r="AR45" s="2">
        <v>1</v>
      </c>
      <c r="AS45" s="2" t="s">
        <v>61</v>
      </c>
      <c r="AT45" s="2" t="s">
        <v>987</v>
      </c>
      <c r="AU45" s="2" t="s">
        <v>87</v>
      </c>
      <c r="AV45" s="2" t="s">
        <v>86</v>
      </c>
      <c r="AW45" s="2" t="s">
        <v>87</v>
      </c>
      <c r="AX45" s="2" t="s">
        <v>998</v>
      </c>
      <c r="AY45" s="2" t="s">
        <v>999</v>
      </c>
      <c r="AZ45" s="2" t="s">
        <v>988</v>
      </c>
      <c r="BA45" s="2">
        <v>1</v>
      </c>
      <c r="BB45" s="2" t="s">
        <v>1000</v>
      </c>
      <c r="BC45" s="2" t="str">
        <f t="shared" si="9"/>
        <v>0</v>
      </c>
      <c r="BD45" s="2" t="str">
        <f t="shared" si="10"/>
        <v>2</v>
      </c>
      <c r="BE45" s="2" t="str">
        <f t="shared" si="11"/>
        <v>0</v>
      </c>
      <c r="BF45" s="2" t="str">
        <f t="shared" si="12"/>
        <v>4</v>
      </c>
      <c r="BG45" s="2" t="str">
        <f t="shared" si="13"/>
        <v>2</v>
      </c>
      <c r="BH45" s="2" t="str">
        <f t="shared" si="14"/>
        <v>8</v>
      </c>
      <c r="BI45" s="2" t="str">
        <f t="shared" si="15"/>
        <v>0</v>
      </c>
      <c r="BJ45" s="2" t="str">
        <f t="shared" si="16"/>
        <v>8</v>
      </c>
      <c r="BK45" s="2" t="s">
        <v>1001</v>
      </c>
      <c r="BL45" s="2" t="s">
        <v>1002</v>
      </c>
      <c r="BM45" s="2" t="s">
        <v>122</v>
      </c>
      <c r="BN45" s="2" t="s">
        <v>1003</v>
      </c>
      <c r="BO45" s="2">
        <v>1</v>
      </c>
      <c r="BP45" s="2">
        <v>1</v>
      </c>
      <c r="BQ45" s="2" t="s">
        <v>1004</v>
      </c>
      <c r="BR45" s="2" t="s">
        <v>1004</v>
      </c>
      <c r="BS45" s="2" t="s">
        <v>95</v>
      </c>
    </row>
    <row r="46" spans="1:71">
      <c r="A46" s="11">
        <f t="shared" si="8"/>
        <v>45</v>
      </c>
      <c r="B46" s="12" t="str">
        <f t="shared" si="0"/>
        <v>SPKV1.0045</v>
      </c>
      <c r="C46" s="13" t="str">
        <f t="shared" si="1"/>
        <v>Nguyễn Trần Trí</v>
      </c>
      <c r="D46" s="14" t="str">
        <f t="shared" si="1"/>
        <v>Hiếu</v>
      </c>
      <c r="E46" s="12" t="str">
        <f t="shared" si="2"/>
        <v>09/02/2000</v>
      </c>
      <c r="F46" s="12" t="str">
        <f t="shared" si="3"/>
        <v>Nữ</v>
      </c>
      <c r="G46" s="12" t="str">
        <f t="shared" si="5"/>
        <v>352540080</v>
      </c>
      <c r="H46" s="12" t="str">
        <f t="shared" si="6"/>
        <v>5</v>
      </c>
      <c r="I46" s="12" t="str">
        <f t="shared" si="6"/>
        <v>1</v>
      </c>
      <c r="J46" s="12" t="str">
        <f t="shared" si="6"/>
        <v>0</v>
      </c>
      <c r="K46" s="12" t="str">
        <f t="shared" si="6"/>
        <v>1</v>
      </c>
      <c r="L46" s="12" t="str">
        <f t="shared" si="6"/>
        <v>1</v>
      </c>
      <c r="M46" s="12" t="str">
        <f t="shared" si="6"/>
        <v>4</v>
      </c>
      <c r="N46" s="12" t="str">
        <f t="shared" si="6"/>
        <v>8</v>
      </c>
      <c r="O46" s="12" t="str">
        <f t="shared" si="6"/>
        <v>4</v>
      </c>
      <c r="P46" s="12" t="str">
        <f t="shared" si="7"/>
        <v>Vẽ Trang Trí Màu Nước</v>
      </c>
      <c r="Q46" s="12">
        <v>7</v>
      </c>
      <c r="R46" s="2" t="s">
        <v>1010</v>
      </c>
      <c r="S46" s="2">
        <v>247</v>
      </c>
      <c r="T46" s="2" t="s">
        <v>68</v>
      </c>
      <c r="U46" s="2" t="s">
        <v>69</v>
      </c>
      <c r="V46" s="2" t="s">
        <v>70</v>
      </c>
      <c r="W46" s="2" t="s">
        <v>236</v>
      </c>
      <c r="X46" s="2" t="s">
        <v>1011</v>
      </c>
      <c r="Y46" s="2" t="s">
        <v>73</v>
      </c>
      <c r="Z46" s="2" t="s">
        <v>787</v>
      </c>
      <c r="AA46" s="2" t="s">
        <v>75</v>
      </c>
      <c r="AB46" s="2" t="s">
        <v>788</v>
      </c>
      <c r="AC46" s="2">
        <v>45</v>
      </c>
      <c r="AD46" s="2" t="s">
        <v>789</v>
      </c>
      <c r="AE46" s="2" t="s">
        <v>790</v>
      </c>
      <c r="AF46" s="2" t="s">
        <v>1005</v>
      </c>
      <c r="AG46" s="2" t="s">
        <v>1006</v>
      </c>
      <c r="AH46" s="2" t="s">
        <v>1007</v>
      </c>
      <c r="AI46" s="2" t="s">
        <v>1012</v>
      </c>
      <c r="AJ46" s="2" t="s">
        <v>1013</v>
      </c>
      <c r="AK46" s="2" t="s">
        <v>1006</v>
      </c>
      <c r="AL46" s="2" t="s">
        <v>1007</v>
      </c>
      <c r="AM46" s="2" t="s">
        <v>1014</v>
      </c>
      <c r="AN46" s="2" t="s">
        <v>1015</v>
      </c>
      <c r="AO46" s="2" t="s">
        <v>1016</v>
      </c>
      <c r="AP46" s="2" t="s">
        <v>1017</v>
      </c>
      <c r="AQ46" s="2" t="s">
        <v>1018</v>
      </c>
      <c r="AR46" s="2">
        <v>1</v>
      </c>
      <c r="AS46" s="2" t="s">
        <v>61</v>
      </c>
      <c r="AT46" s="2" t="s">
        <v>1008</v>
      </c>
      <c r="AU46" s="2" t="s">
        <v>1019</v>
      </c>
      <c r="AV46" s="2" t="s">
        <v>357</v>
      </c>
      <c r="AW46" s="2" t="s">
        <v>358</v>
      </c>
      <c r="AX46" s="2" t="s">
        <v>289</v>
      </c>
      <c r="AY46" s="2" t="s">
        <v>1020</v>
      </c>
      <c r="AZ46" s="2" t="s">
        <v>1009</v>
      </c>
      <c r="BA46" s="2">
        <v>1</v>
      </c>
      <c r="BB46" s="2" t="s">
        <v>1021</v>
      </c>
      <c r="BC46" s="2" t="str">
        <f t="shared" si="9"/>
        <v>5</v>
      </c>
      <c r="BD46" s="2" t="str">
        <f t="shared" si="10"/>
        <v>1</v>
      </c>
      <c r="BE46" s="2" t="str">
        <f t="shared" si="11"/>
        <v>0</v>
      </c>
      <c r="BF46" s="2" t="str">
        <f t="shared" si="12"/>
        <v>1</v>
      </c>
      <c r="BG46" s="2" t="str">
        <f t="shared" si="13"/>
        <v>1</v>
      </c>
      <c r="BH46" s="2" t="str">
        <f t="shared" si="14"/>
        <v>4</v>
      </c>
      <c r="BI46" s="2" t="str">
        <f t="shared" si="15"/>
        <v>8</v>
      </c>
      <c r="BJ46" s="2" t="str">
        <f t="shared" si="16"/>
        <v>4</v>
      </c>
      <c r="BK46" s="2" t="s">
        <v>1022</v>
      </c>
      <c r="BL46" s="2" t="s">
        <v>1023</v>
      </c>
      <c r="BM46" s="2" t="s">
        <v>122</v>
      </c>
      <c r="BN46" s="2" t="s">
        <v>1024</v>
      </c>
      <c r="BO46" s="2">
        <v>1</v>
      </c>
      <c r="BP46" s="2">
        <v>0</v>
      </c>
      <c r="BQ46" s="2" t="s">
        <v>1025</v>
      </c>
      <c r="BR46" s="2" t="s">
        <v>122</v>
      </c>
      <c r="BS46" s="2" t="s">
        <v>95</v>
      </c>
    </row>
    <row r="47" spans="1:71">
      <c r="A47" s="11">
        <f t="shared" si="8"/>
        <v>46</v>
      </c>
      <c r="B47" s="12" t="str">
        <f t="shared" si="0"/>
        <v>SPKV1.0046</v>
      </c>
      <c r="C47" s="13" t="str">
        <f t="shared" si="1"/>
        <v>Trương Thị Mỹ</v>
      </c>
      <c r="D47" s="14" t="str">
        <f t="shared" si="1"/>
        <v>Hoa</v>
      </c>
      <c r="E47" s="12" t="str">
        <f t="shared" si="2"/>
        <v>19/10/2000</v>
      </c>
      <c r="F47" s="12" t="str">
        <f t="shared" si="3"/>
        <v>Nữ</v>
      </c>
      <c r="G47" s="12" t="str">
        <f t="shared" si="5"/>
        <v>321772737</v>
      </c>
      <c r="H47" s="12" t="str">
        <f t="shared" si="6"/>
        <v>5</v>
      </c>
      <c r="I47" s="12" t="str">
        <f t="shared" si="6"/>
        <v>6</v>
      </c>
      <c r="J47" s="12" t="str">
        <f t="shared" si="6"/>
        <v>0</v>
      </c>
      <c r="K47" s="12" t="str">
        <f t="shared" si="6"/>
        <v>0</v>
      </c>
      <c r="L47" s="12" t="str">
        <f t="shared" si="6"/>
        <v>5</v>
      </c>
      <c r="M47" s="12" t="str">
        <f t="shared" si="6"/>
        <v>5</v>
      </c>
      <c r="N47" s="12" t="str">
        <f t="shared" si="6"/>
        <v>4</v>
      </c>
      <c r="O47" s="12" t="str">
        <f t="shared" si="6"/>
        <v>9</v>
      </c>
      <c r="P47" s="12" t="str">
        <f t="shared" si="7"/>
        <v>Vẽ Trang Trí Màu Nước</v>
      </c>
      <c r="Q47" s="12">
        <v>5</v>
      </c>
      <c r="R47" s="2" t="s">
        <v>1031</v>
      </c>
      <c r="S47" s="2">
        <v>9</v>
      </c>
      <c r="T47" s="2" t="s">
        <v>68</v>
      </c>
      <c r="U47" s="2" t="s">
        <v>69</v>
      </c>
      <c r="V47" s="2" t="s">
        <v>70</v>
      </c>
      <c r="W47" s="2" t="s">
        <v>236</v>
      </c>
      <c r="X47" s="2" t="s">
        <v>1032</v>
      </c>
      <c r="Y47" s="2" t="s">
        <v>73</v>
      </c>
      <c r="Z47" s="2" t="s">
        <v>787</v>
      </c>
      <c r="AA47" s="2" t="s">
        <v>75</v>
      </c>
      <c r="AB47" s="2" t="s">
        <v>788</v>
      </c>
      <c r="AC47" s="2">
        <v>46</v>
      </c>
      <c r="AD47" s="2" t="s">
        <v>789</v>
      </c>
      <c r="AE47" s="2" t="s">
        <v>790</v>
      </c>
      <c r="AF47" s="2" t="s">
        <v>1026</v>
      </c>
      <c r="AG47" s="2" t="s">
        <v>1027</v>
      </c>
      <c r="AH47" s="2" t="s">
        <v>1028</v>
      </c>
      <c r="AI47" s="2" t="s">
        <v>1033</v>
      </c>
      <c r="AJ47" s="2" t="s">
        <v>1034</v>
      </c>
      <c r="AK47" s="2" t="s">
        <v>1027</v>
      </c>
      <c r="AL47" s="2" t="s">
        <v>1028</v>
      </c>
      <c r="AM47" s="2" t="s">
        <v>1035</v>
      </c>
      <c r="AN47" s="2" t="s">
        <v>1036</v>
      </c>
      <c r="AO47" s="2" t="s">
        <v>1028</v>
      </c>
      <c r="AP47" s="2" t="s">
        <v>1037</v>
      </c>
      <c r="AQ47" s="2" t="s">
        <v>1038</v>
      </c>
      <c r="AR47" s="2">
        <v>1</v>
      </c>
      <c r="AS47" s="2" t="s">
        <v>61</v>
      </c>
      <c r="AT47" s="2" t="s">
        <v>1029</v>
      </c>
      <c r="AU47" s="2" t="s">
        <v>1039</v>
      </c>
      <c r="AV47" s="2" t="s">
        <v>178</v>
      </c>
      <c r="AW47" s="2" t="s">
        <v>179</v>
      </c>
      <c r="AX47" s="2" t="s">
        <v>86</v>
      </c>
      <c r="AY47" s="2" t="s">
        <v>180</v>
      </c>
      <c r="AZ47" s="2" t="s">
        <v>1030</v>
      </c>
      <c r="BA47" s="2">
        <v>1</v>
      </c>
      <c r="BB47" s="2" t="s">
        <v>1040</v>
      </c>
      <c r="BC47" s="2" t="str">
        <f t="shared" si="9"/>
        <v>5</v>
      </c>
      <c r="BD47" s="2" t="str">
        <f t="shared" si="10"/>
        <v>6</v>
      </c>
      <c r="BE47" s="2" t="str">
        <f t="shared" si="11"/>
        <v>0</v>
      </c>
      <c r="BF47" s="2" t="str">
        <f t="shared" si="12"/>
        <v>0</v>
      </c>
      <c r="BG47" s="2" t="str">
        <f t="shared" si="13"/>
        <v>5</v>
      </c>
      <c r="BH47" s="2" t="str">
        <f t="shared" si="14"/>
        <v>5</v>
      </c>
      <c r="BI47" s="2" t="str">
        <f t="shared" si="15"/>
        <v>4</v>
      </c>
      <c r="BJ47" s="2" t="str">
        <f t="shared" si="16"/>
        <v>9</v>
      </c>
      <c r="BK47" s="2" t="s">
        <v>1041</v>
      </c>
      <c r="BL47" s="2" t="s">
        <v>1042</v>
      </c>
      <c r="BM47" s="2" t="s">
        <v>1043</v>
      </c>
      <c r="BN47" s="2" t="s">
        <v>1044</v>
      </c>
      <c r="BO47" s="2">
        <v>1</v>
      </c>
      <c r="BP47" s="2">
        <v>0</v>
      </c>
      <c r="BQ47" s="2" t="s">
        <v>1045</v>
      </c>
      <c r="BR47" s="2" t="s">
        <v>122</v>
      </c>
      <c r="BS47" s="2" t="s">
        <v>95</v>
      </c>
    </row>
    <row r="48" spans="1:71">
      <c r="A48" s="11">
        <f t="shared" si="8"/>
        <v>47</v>
      </c>
      <c r="B48" s="12" t="str">
        <f t="shared" si="0"/>
        <v>SPKV1.0047</v>
      </c>
      <c r="C48" s="13" t="str">
        <f t="shared" si="1"/>
        <v>Nguyễn Thị Ngọc</v>
      </c>
      <c r="D48" s="14" t="str">
        <f t="shared" si="1"/>
        <v>Hòa</v>
      </c>
      <c r="E48" s="12" t="str">
        <f t="shared" si="2"/>
        <v>18/07/2000</v>
      </c>
      <c r="F48" s="12" t="str">
        <f t="shared" si="3"/>
        <v>Nữ</v>
      </c>
      <c r="G48" s="12" t="str">
        <f t="shared" si="5"/>
        <v>272723156</v>
      </c>
      <c r="H48" s="12" t="str">
        <f t="shared" ref="H48:O79" si="17">BC48</f>
        <v>4</v>
      </c>
      <c r="I48" s="12" t="str">
        <f t="shared" si="17"/>
        <v>8</v>
      </c>
      <c r="J48" s="12" t="str">
        <f t="shared" si="17"/>
        <v>0</v>
      </c>
      <c r="K48" s="12" t="str">
        <f t="shared" si="17"/>
        <v>2</v>
      </c>
      <c r="L48" s="12" t="str">
        <f t="shared" si="17"/>
        <v>3</v>
      </c>
      <c r="M48" s="12" t="str">
        <f t="shared" si="17"/>
        <v>4</v>
      </c>
      <c r="N48" s="12" t="str">
        <f t="shared" si="17"/>
        <v>9</v>
      </c>
      <c r="O48" s="12" t="str">
        <f t="shared" si="17"/>
        <v>8</v>
      </c>
      <c r="P48" s="12" t="str">
        <f t="shared" si="7"/>
        <v>Vẽ Trang Trí Màu Nước</v>
      </c>
      <c r="Q48" s="12">
        <v>7.5</v>
      </c>
      <c r="R48" s="2" t="s">
        <v>1050</v>
      </c>
      <c r="S48" s="2">
        <v>99</v>
      </c>
      <c r="T48" s="2" t="s">
        <v>68</v>
      </c>
      <c r="U48" s="2" t="s">
        <v>69</v>
      </c>
      <c r="V48" s="2" t="s">
        <v>70</v>
      </c>
      <c r="W48" s="2" t="s">
        <v>236</v>
      </c>
      <c r="X48" s="2" t="s">
        <v>1051</v>
      </c>
      <c r="Y48" s="2" t="s">
        <v>73</v>
      </c>
      <c r="Z48" s="2" t="s">
        <v>787</v>
      </c>
      <c r="AA48" s="2" t="s">
        <v>75</v>
      </c>
      <c r="AB48" s="2" t="s">
        <v>788</v>
      </c>
      <c r="AC48" s="2">
        <v>47</v>
      </c>
      <c r="AD48" s="2" t="s">
        <v>789</v>
      </c>
      <c r="AE48" s="2" t="s">
        <v>790</v>
      </c>
      <c r="AF48" s="2" t="s">
        <v>1046</v>
      </c>
      <c r="AG48" s="2" t="s">
        <v>276</v>
      </c>
      <c r="AH48" s="2" t="s">
        <v>1047</v>
      </c>
      <c r="AI48" s="2" t="s">
        <v>281</v>
      </c>
      <c r="AJ48" s="2" t="s">
        <v>1052</v>
      </c>
      <c r="AK48" s="2" t="s">
        <v>276</v>
      </c>
      <c r="AL48" s="2" t="s">
        <v>1047</v>
      </c>
      <c r="AM48" s="2" t="s">
        <v>1053</v>
      </c>
      <c r="AN48" s="2" t="s">
        <v>283</v>
      </c>
      <c r="AO48" s="2" t="s">
        <v>1054</v>
      </c>
      <c r="AP48" s="2" t="s">
        <v>1055</v>
      </c>
      <c r="AQ48" s="2" t="s">
        <v>1056</v>
      </c>
      <c r="AR48" s="2">
        <v>1</v>
      </c>
      <c r="AS48" s="2" t="s">
        <v>61</v>
      </c>
      <c r="AT48" s="2" t="s">
        <v>1048</v>
      </c>
      <c r="AU48" s="2" t="s">
        <v>1057</v>
      </c>
      <c r="AV48" s="2" t="s">
        <v>116</v>
      </c>
      <c r="AW48" s="2" t="s">
        <v>117</v>
      </c>
      <c r="AX48" s="2" t="s">
        <v>549</v>
      </c>
      <c r="AY48" s="2" t="s">
        <v>1058</v>
      </c>
      <c r="AZ48" s="2" t="s">
        <v>1049</v>
      </c>
      <c r="BA48" s="2">
        <v>1</v>
      </c>
      <c r="BB48" s="2" t="s">
        <v>1059</v>
      </c>
      <c r="BC48" s="2" t="str">
        <f t="shared" si="9"/>
        <v>4</v>
      </c>
      <c r="BD48" s="2" t="str">
        <f t="shared" si="10"/>
        <v>8</v>
      </c>
      <c r="BE48" s="2" t="str">
        <f t="shared" si="11"/>
        <v>0</v>
      </c>
      <c r="BF48" s="2" t="str">
        <f t="shared" si="12"/>
        <v>2</v>
      </c>
      <c r="BG48" s="2" t="str">
        <f t="shared" si="13"/>
        <v>3</v>
      </c>
      <c r="BH48" s="2" t="str">
        <f t="shared" si="14"/>
        <v>4</v>
      </c>
      <c r="BI48" s="2" t="str">
        <f t="shared" si="15"/>
        <v>9</v>
      </c>
      <c r="BJ48" s="2" t="str">
        <f t="shared" si="16"/>
        <v>8</v>
      </c>
      <c r="BK48" s="2" t="s">
        <v>1060</v>
      </c>
      <c r="BL48" s="2" t="s">
        <v>1061</v>
      </c>
      <c r="BM48" s="2" t="s">
        <v>122</v>
      </c>
      <c r="BN48" s="2" t="s">
        <v>1062</v>
      </c>
      <c r="BO48" s="2">
        <v>1</v>
      </c>
      <c r="BP48" s="2">
        <v>1</v>
      </c>
      <c r="BQ48" s="2" t="s">
        <v>1063</v>
      </c>
      <c r="BR48" s="2" t="s">
        <v>1063</v>
      </c>
      <c r="BS48" s="2" t="s">
        <v>95</v>
      </c>
    </row>
    <row r="49" spans="1:71">
      <c r="A49" s="11">
        <f t="shared" si="8"/>
        <v>48</v>
      </c>
      <c r="B49" s="12" t="str">
        <f t="shared" si="0"/>
        <v>SPKV1.0048</v>
      </c>
      <c r="C49" s="13" t="str">
        <f t="shared" si="1"/>
        <v>Nguyễn Đức</v>
      </c>
      <c r="D49" s="14" t="str">
        <f t="shared" si="1"/>
        <v>Huy</v>
      </c>
      <c r="E49" s="12" t="str">
        <f t="shared" si="2"/>
        <v>10/01/2000</v>
      </c>
      <c r="F49" s="12" t="str">
        <f t="shared" si="3"/>
        <v>Nam</v>
      </c>
      <c r="G49" s="12" t="str">
        <f t="shared" si="5"/>
        <v>225823492</v>
      </c>
      <c r="H49" s="12" t="str">
        <f t="shared" si="17"/>
        <v>4</v>
      </c>
      <c r="I49" s="12" t="str">
        <f t="shared" si="17"/>
        <v>1</v>
      </c>
      <c r="J49" s="12" t="str">
        <f t="shared" si="17"/>
        <v>0</v>
      </c>
      <c r="K49" s="12" t="str">
        <f t="shared" si="17"/>
        <v>0</v>
      </c>
      <c r="L49" s="12" t="str">
        <f t="shared" si="17"/>
        <v>1</v>
      </c>
      <c r="M49" s="12" t="str">
        <f t="shared" si="17"/>
        <v>7</v>
      </c>
      <c r="N49" s="12" t="str">
        <f t="shared" si="17"/>
        <v>4</v>
      </c>
      <c r="O49" s="12" t="str">
        <f t="shared" si="17"/>
        <v>0</v>
      </c>
      <c r="P49" s="12" t="str">
        <f t="shared" si="7"/>
        <v>Vẽ Trang Trí Màu Nước</v>
      </c>
      <c r="Q49" s="12">
        <v>9</v>
      </c>
      <c r="R49" s="2" t="s">
        <v>1069</v>
      </c>
      <c r="S49" s="2">
        <v>197</v>
      </c>
      <c r="T49" s="2" t="s">
        <v>68</v>
      </c>
      <c r="U49" s="2" t="s">
        <v>69</v>
      </c>
      <c r="V49" s="2" t="s">
        <v>70</v>
      </c>
      <c r="W49" s="2" t="s">
        <v>71</v>
      </c>
      <c r="X49" s="2" t="s">
        <v>1070</v>
      </c>
      <c r="Y49" s="2" t="s">
        <v>73</v>
      </c>
      <c r="Z49" s="2" t="s">
        <v>787</v>
      </c>
      <c r="AA49" s="2" t="s">
        <v>75</v>
      </c>
      <c r="AB49" s="2" t="s">
        <v>788</v>
      </c>
      <c r="AC49" s="2">
        <v>48</v>
      </c>
      <c r="AD49" s="2" t="s">
        <v>789</v>
      </c>
      <c r="AE49" s="2" t="s">
        <v>790</v>
      </c>
      <c r="AF49" s="2" t="s">
        <v>1064</v>
      </c>
      <c r="AG49" s="2" t="s">
        <v>1065</v>
      </c>
      <c r="AH49" s="2" t="s">
        <v>1066</v>
      </c>
      <c r="AI49" s="2" t="s">
        <v>1071</v>
      </c>
      <c r="AJ49" s="2" t="s">
        <v>1072</v>
      </c>
      <c r="AK49" s="2" t="s">
        <v>1065</v>
      </c>
      <c r="AL49" s="2" t="s">
        <v>1066</v>
      </c>
      <c r="AM49" s="2" t="s">
        <v>1073</v>
      </c>
      <c r="AN49" s="2" t="s">
        <v>1074</v>
      </c>
      <c r="AO49" s="2" t="s">
        <v>1066</v>
      </c>
      <c r="AP49" s="2" t="s">
        <v>1075</v>
      </c>
      <c r="AQ49" s="2" t="s">
        <v>1076</v>
      </c>
      <c r="AR49" s="2">
        <v>0</v>
      </c>
      <c r="AS49" s="2" t="s">
        <v>128</v>
      </c>
      <c r="AT49" s="2" t="s">
        <v>1067</v>
      </c>
      <c r="AU49" s="2" t="s">
        <v>1077</v>
      </c>
      <c r="AV49" s="2" t="s">
        <v>865</v>
      </c>
      <c r="AW49" s="2" t="s">
        <v>866</v>
      </c>
      <c r="AX49" s="2" t="s">
        <v>549</v>
      </c>
      <c r="AY49" s="2" t="s">
        <v>1078</v>
      </c>
      <c r="AZ49" s="2" t="s">
        <v>1068</v>
      </c>
      <c r="BA49" s="2">
        <v>1</v>
      </c>
      <c r="BB49" s="2" t="s">
        <v>1079</v>
      </c>
      <c r="BC49" s="2" t="str">
        <f t="shared" si="9"/>
        <v>4</v>
      </c>
      <c r="BD49" s="2" t="str">
        <f t="shared" si="10"/>
        <v>1</v>
      </c>
      <c r="BE49" s="2" t="str">
        <f t="shared" si="11"/>
        <v>0</v>
      </c>
      <c r="BF49" s="2" t="str">
        <f t="shared" si="12"/>
        <v>0</v>
      </c>
      <c r="BG49" s="2" t="str">
        <f t="shared" si="13"/>
        <v>1</v>
      </c>
      <c r="BH49" s="2" t="str">
        <f t="shared" si="14"/>
        <v>7</v>
      </c>
      <c r="BI49" s="2" t="str">
        <f t="shared" si="15"/>
        <v>4</v>
      </c>
      <c r="BJ49" s="2" t="str">
        <f t="shared" si="16"/>
        <v>0</v>
      </c>
      <c r="BK49" s="2" t="s">
        <v>1080</v>
      </c>
      <c r="BL49" s="2" t="s">
        <v>1081</v>
      </c>
      <c r="BM49" s="2" t="s">
        <v>122</v>
      </c>
      <c r="BN49" s="2" t="s">
        <v>1082</v>
      </c>
      <c r="BO49" s="2">
        <v>1</v>
      </c>
      <c r="BP49" s="2">
        <v>1</v>
      </c>
      <c r="BQ49" s="2" t="s">
        <v>1083</v>
      </c>
      <c r="BR49" s="2" t="s">
        <v>1083</v>
      </c>
      <c r="BS49" s="2" t="s">
        <v>95</v>
      </c>
    </row>
    <row r="50" spans="1:71">
      <c r="A50" s="11">
        <f t="shared" si="8"/>
        <v>49</v>
      </c>
      <c r="B50" s="12" t="str">
        <f t="shared" si="0"/>
        <v>SPKV1.0049</v>
      </c>
      <c r="C50" s="13" t="str">
        <f t="shared" si="1"/>
        <v>Phan Tấn</v>
      </c>
      <c r="D50" s="14" t="str">
        <f t="shared" si="1"/>
        <v>Huy</v>
      </c>
      <c r="E50" s="12" t="str">
        <f t="shared" si="2"/>
        <v>06/11/2000</v>
      </c>
      <c r="F50" s="12" t="str">
        <f t="shared" si="3"/>
        <v>Nam</v>
      </c>
      <c r="G50" s="12" t="str">
        <f t="shared" si="5"/>
        <v>272699868</v>
      </c>
      <c r="H50" s="12" t="str">
        <f t="shared" si="17"/>
        <v>4</v>
      </c>
      <c r="I50" s="12" t="str">
        <f t="shared" si="17"/>
        <v>8</v>
      </c>
      <c r="J50" s="12" t="str">
        <f t="shared" si="17"/>
        <v>0</v>
      </c>
      <c r="K50" s="12" t="str">
        <f t="shared" si="17"/>
        <v>0</v>
      </c>
      <c r="L50" s="12" t="str">
        <f t="shared" si="17"/>
        <v>2</v>
      </c>
      <c r="M50" s="12" t="str">
        <f t="shared" si="17"/>
        <v>9</v>
      </c>
      <c r="N50" s="12" t="str">
        <f t="shared" si="17"/>
        <v>1</v>
      </c>
      <c r="O50" s="12" t="str">
        <f t="shared" si="17"/>
        <v>1</v>
      </c>
      <c r="P50" s="12" t="str">
        <f t="shared" si="7"/>
        <v>Vẽ Trang Trí Màu Nước</v>
      </c>
      <c r="Q50" s="12">
        <v>7</v>
      </c>
      <c r="R50" s="2" t="s">
        <v>1088</v>
      </c>
      <c r="S50" s="2">
        <v>158</v>
      </c>
      <c r="T50" s="2" t="s">
        <v>68</v>
      </c>
      <c r="U50" s="2" t="s">
        <v>69</v>
      </c>
      <c r="V50" s="2" t="s">
        <v>70</v>
      </c>
      <c r="W50" s="2" t="s">
        <v>236</v>
      </c>
      <c r="X50" s="2" t="s">
        <v>1089</v>
      </c>
      <c r="Y50" s="2" t="s">
        <v>73</v>
      </c>
      <c r="Z50" s="2" t="s">
        <v>787</v>
      </c>
      <c r="AA50" s="2" t="s">
        <v>75</v>
      </c>
      <c r="AB50" s="2" t="s">
        <v>788</v>
      </c>
      <c r="AC50" s="2">
        <v>49</v>
      </c>
      <c r="AD50" s="2" t="s">
        <v>789</v>
      </c>
      <c r="AE50" s="2" t="s">
        <v>790</v>
      </c>
      <c r="AF50" s="2" t="s">
        <v>1084</v>
      </c>
      <c r="AG50" s="2" t="s">
        <v>1085</v>
      </c>
      <c r="AH50" s="2" t="s">
        <v>1066</v>
      </c>
      <c r="AI50" s="2" t="s">
        <v>1090</v>
      </c>
      <c r="AJ50" s="2" t="s">
        <v>1072</v>
      </c>
      <c r="AK50" s="2" t="s">
        <v>1085</v>
      </c>
      <c r="AL50" s="2" t="s">
        <v>1066</v>
      </c>
      <c r="AM50" s="2" t="s">
        <v>1091</v>
      </c>
      <c r="AN50" s="2" t="s">
        <v>1092</v>
      </c>
      <c r="AO50" s="2" t="s">
        <v>1066</v>
      </c>
      <c r="AP50" s="2" t="s">
        <v>1093</v>
      </c>
      <c r="AQ50" s="2" t="s">
        <v>1094</v>
      </c>
      <c r="AR50" s="2">
        <v>0</v>
      </c>
      <c r="AS50" s="2" t="s">
        <v>128</v>
      </c>
      <c r="AT50" s="2" t="s">
        <v>1086</v>
      </c>
      <c r="AU50" s="2" t="s">
        <v>612</v>
      </c>
      <c r="AV50" s="2" t="s">
        <v>116</v>
      </c>
      <c r="AW50" s="2" t="s">
        <v>117</v>
      </c>
      <c r="AX50" s="2" t="s">
        <v>75</v>
      </c>
      <c r="AY50" s="2" t="s">
        <v>118</v>
      </c>
      <c r="AZ50" s="2" t="s">
        <v>1087</v>
      </c>
      <c r="BA50" s="2">
        <v>1</v>
      </c>
      <c r="BB50" s="2" t="s">
        <v>1095</v>
      </c>
      <c r="BC50" s="2" t="str">
        <f t="shared" si="9"/>
        <v>4</v>
      </c>
      <c r="BD50" s="2" t="str">
        <f t="shared" si="10"/>
        <v>8</v>
      </c>
      <c r="BE50" s="2" t="str">
        <f t="shared" si="11"/>
        <v>0</v>
      </c>
      <c r="BF50" s="2" t="str">
        <f t="shared" si="12"/>
        <v>0</v>
      </c>
      <c r="BG50" s="2" t="str">
        <f t="shared" si="13"/>
        <v>2</v>
      </c>
      <c r="BH50" s="2" t="str">
        <f t="shared" si="14"/>
        <v>9</v>
      </c>
      <c r="BI50" s="2" t="str">
        <f t="shared" si="15"/>
        <v>1</v>
      </c>
      <c r="BJ50" s="2" t="str">
        <f t="shared" si="16"/>
        <v>1</v>
      </c>
      <c r="BK50" s="2" t="s">
        <v>1096</v>
      </c>
      <c r="BL50" s="2" t="s">
        <v>1097</v>
      </c>
      <c r="BM50" s="2" t="s">
        <v>122</v>
      </c>
      <c r="BN50" s="2" t="s">
        <v>1098</v>
      </c>
      <c r="BO50" s="2">
        <v>1</v>
      </c>
      <c r="BP50" s="2">
        <v>1</v>
      </c>
      <c r="BQ50" s="2" t="s">
        <v>1099</v>
      </c>
      <c r="BR50" s="2" t="s">
        <v>1099</v>
      </c>
      <c r="BS50" s="2" t="s">
        <v>95</v>
      </c>
    </row>
    <row r="51" spans="1:71">
      <c r="A51" s="11">
        <f t="shared" si="8"/>
        <v>50</v>
      </c>
      <c r="B51" s="12" t="str">
        <f t="shared" si="0"/>
        <v>SPKV1.0050</v>
      </c>
      <c r="C51" s="13" t="str">
        <f t="shared" si="1"/>
        <v>Lâm Thị Ngọc</v>
      </c>
      <c r="D51" s="14" t="str">
        <f t="shared" si="1"/>
        <v>Huyền</v>
      </c>
      <c r="E51" s="12" t="str">
        <f t="shared" si="2"/>
        <v>14/03/2000</v>
      </c>
      <c r="F51" s="12" t="str">
        <f t="shared" si="3"/>
        <v>Nữ</v>
      </c>
      <c r="G51" s="12" t="str">
        <f t="shared" si="5"/>
        <v>366242476</v>
      </c>
      <c r="H51" s="12" t="str">
        <f t="shared" si="17"/>
        <v>5</v>
      </c>
      <c r="I51" s="12" t="str">
        <f t="shared" si="17"/>
        <v>9</v>
      </c>
      <c r="J51" s="12" t="str">
        <f t="shared" si="17"/>
        <v>0</v>
      </c>
      <c r="K51" s="12" t="str">
        <f t="shared" si="17"/>
        <v>0</v>
      </c>
      <c r="L51" s="12" t="str">
        <f t="shared" si="17"/>
        <v>8</v>
      </c>
      <c r="M51" s="12" t="str">
        <f t="shared" si="17"/>
        <v>6</v>
      </c>
      <c r="N51" s="12" t="str">
        <f t="shared" si="17"/>
        <v>9</v>
      </c>
      <c r="O51" s="12" t="str">
        <f t="shared" si="17"/>
        <v>2</v>
      </c>
      <c r="P51" s="12" t="str">
        <f t="shared" si="7"/>
        <v>Vẽ Trang Trí Màu Nước</v>
      </c>
      <c r="Q51" s="12">
        <v>5.5</v>
      </c>
      <c r="R51" s="2" t="s">
        <v>1105</v>
      </c>
      <c r="S51" s="2">
        <v>86</v>
      </c>
      <c r="T51" s="2" t="s">
        <v>68</v>
      </c>
      <c r="U51" s="2" t="s">
        <v>69</v>
      </c>
      <c r="V51" s="2" t="s">
        <v>70</v>
      </c>
      <c r="W51" s="2" t="s">
        <v>236</v>
      </c>
      <c r="X51" s="2" t="s">
        <v>1106</v>
      </c>
      <c r="Y51" s="2" t="s">
        <v>73</v>
      </c>
      <c r="Z51" s="2" t="s">
        <v>787</v>
      </c>
      <c r="AA51" s="2" t="s">
        <v>75</v>
      </c>
      <c r="AB51" s="2" t="s">
        <v>788</v>
      </c>
      <c r="AC51" s="2">
        <v>50</v>
      </c>
      <c r="AD51" s="2" t="s">
        <v>789</v>
      </c>
      <c r="AE51" s="2" t="s">
        <v>790</v>
      </c>
      <c r="AF51" s="2" t="s">
        <v>1100</v>
      </c>
      <c r="AG51" s="2" t="s">
        <v>1101</v>
      </c>
      <c r="AH51" s="2" t="s">
        <v>1102</v>
      </c>
      <c r="AI51" s="2" t="s">
        <v>1107</v>
      </c>
      <c r="AJ51" s="2" t="s">
        <v>1108</v>
      </c>
      <c r="AK51" s="2" t="s">
        <v>1101</v>
      </c>
      <c r="AL51" s="2" t="s">
        <v>1102</v>
      </c>
      <c r="AM51" s="2" t="s">
        <v>1109</v>
      </c>
      <c r="AN51" s="2" t="s">
        <v>1110</v>
      </c>
      <c r="AO51" s="2" t="s">
        <v>1111</v>
      </c>
      <c r="AP51" s="2" t="s">
        <v>1112</v>
      </c>
      <c r="AQ51" s="2" t="s">
        <v>1113</v>
      </c>
      <c r="AR51" s="2">
        <v>1</v>
      </c>
      <c r="AS51" s="2" t="s">
        <v>61</v>
      </c>
      <c r="AT51" s="2" t="s">
        <v>1103</v>
      </c>
      <c r="AU51" s="2" t="s">
        <v>1114</v>
      </c>
      <c r="AV51" s="2" t="s">
        <v>1115</v>
      </c>
      <c r="AW51" s="2" t="s">
        <v>1116</v>
      </c>
      <c r="AX51" s="2" t="s">
        <v>1117</v>
      </c>
      <c r="AY51" s="2" t="s">
        <v>1118</v>
      </c>
      <c r="AZ51" s="2" t="s">
        <v>1104</v>
      </c>
      <c r="BA51" s="2">
        <v>1</v>
      </c>
      <c r="BB51" s="2" t="s">
        <v>1119</v>
      </c>
      <c r="BC51" s="2" t="str">
        <f t="shared" si="9"/>
        <v>5</v>
      </c>
      <c r="BD51" s="2" t="str">
        <f t="shared" si="10"/>
        <v>9</v>
      </c>
      <c r="BE51" s="2" t="str">
        <f t="shared" si="11"/>
        <v>0</v>
      </c>
      <c r="BF51" s="2" t="str">
        <f t="shared" si="12"/>
        <v>0</v>
      </c>
      <c r="BG51" s="2" t="str">
        <f t="shared" si="13"/>
        <v>8</v>
      </c>
      <c r="BH51" s="2" t="str">
        <f t="shared" si="14"/>
        <v>6</v>
      </c>
      <c r="BI51" s="2" t="str">
        <f t="shared" si="15"/>
        <v>9</v>
      </c>
      <c r="BJ51" s="2" t="str">
        <f t="shared" si="16"/>
        <v>2</v>
      </c>
      <c r="BK51" s="2" t="s">
        <v>1120</v>
      </c>
      <c r="BL51" s="2" t="s">
        <v>1121</v>
      </c>
      <c r="BM51" s="2" t="s">
        <v>1122</v>
      </c>
      <c r="BN51" s="2" t="s">
        <v>1123</v>
      </c>
      <c r="BO51" s="2">
        <v>1</v>
      </c>
      <c r="BP51" s="2">
        <v>0</v>
      </c>
      <c r="BQ51" s="2" t="s">
        <v>1124</v>
      </c>
      <c r="BR51" s="2" t="s">
        <v>122</v>
      </c>
      <c r="BS51" s="2" t="s">
        <v>95</v>
      </c>
    </row>
    <row r="52" spans="1:71">
      <c r="A52" s="11">
        <f t="shared" si="8"/>
        <v>51</v>
      </c>
      <c r="B52" s="12" t="str">
        <f t="shared" si="0"/>
        <v>SPKV1.0051</v>
      </c>
      <c r="C52" s="13" t="str">
        <f t="shared" si="1"/>
        <v>Đinh Thị</v>
      </c>
      <c r="D52" s="14" t="str">
        <f t="shared" si="1"/>
        <v>Huyền</v>
      </c>
      <c r="E52" s="12" t="str">
        <f t="shared" si="2"/>
        <v>18/03/2000</v>
      </c>
      <c r="F52" s="12" t="str">
        <f t="shared" si="3"/>
        <v>Nữ</v>
      </c>
      <c r="G52" s="12" t="str">
        <f t="shared" si="5"/>
        <v>285707379</v>
      </c>
      <c r="H52" s="12" t="str">
        <f t="shared" si="17"/>
        <v>4</v>
      </c>
      <c r="I52" s="12" t="str">
        <f t="shared" si="17"/>
        <v>3</v>
      </c>
      <c r="J52" s="12" t="str">
        <f t="shared" si="17"/>
        <v>0</v>
      </c>
      <c r="K52" s="12" t="str">
        <f t="shared" si="17"/>
        <v>0</v>
      </c>
      <c r="L52" s="12" t="str">
        <f t="shared" si="17"/>
        <v>5</v>
      </c>
      <c r="M52" s="12" t="str">
        <f t="shared" si="17"/>
        <v>9</v>
      </c>
      <c r="N52" s="12" t="str">
        <f t="shared" si="17"/>
        <v>6</v>
      </c>
      <c r="O52" s="12" t="str">
        <f t="shared" si="17"/>
        <v>4</v>
      </c>
      <c r="P52" s="12" t="str">
        <f t="shared" si="7"/>
        <v>Vẽ Trang Trí Màu Nước</v>
      </c>
      <c r="Q52" s="12">
        <v>6</v>
      </c>
      <c r="R52" s="2" t="s">
        <v>1128</v>
      </c>
      <c r="S52" s="2">
        <v>264</v>
      </c>
      <c r="T52" s="2" t="s">
        <v>68</v>
      </c>
      <c r="U52" s="2" t="s">
        <v>69</v>
      </c>
      <c r="V52" s="2" t="s">
        <v>70</v>
      </c>
      <c r="W52" s="2" t="s">
        <v>236</v>
      </c>
      <c r="X52" s="2" t="s">
        <v>1129</v>
      </c>
      <c r="Y52" s="2" t="s">
        <v>73</v>
      </c>
      <c r="Z52" s="2" t="s">
        <v>787</v>
      </c>
      <c r="AA52" s="2" t="s">
        <v>75</v>
      </c>
      <c r="AB52" s="2" t="s">
        <v>788</v>
      </c>
      <c r="AC52" s="2">
        <v>51</v>
      </c>
      <c r="AD52" s="2" t="s">
        <v>789</v>
      </c>
      <c r="AE52" s="2" t="s">
        <v>790</v>
      </c>
      <c r="AF52" s="2" t="s">
        <v>1125</v>
      </c>
      <c r="AG52" s="2" t="s">
        <v>1130</v>
      </c>
      <c r="AH52" s="2" t="s">
        <v>1131</v>
      </c>
      <c r="AI52" s="2" t="s">
        <v>1132</v>
      </c>
      <c r="AJ52" s="2" t="s">
        <v>1108</v>
      </c>
      <c r="AK52" s="2" t="s">
        <v>1126</v>
      </c>
      <c r="AL52" s="2" t="s">
        <v>1102</v>
      </c>
      <c r="AM52" s="2" t="s">
        <v>1133</v>
      </c>
      <c r="AN52" s="2" t="s">
        <v>1134</v>
      </c>
      <c r="AO52" s="2" t="s">
        <v>1111</v>
      </c>
      <c r="AP52" s="2" t="s">
        <v>1135</v>
      </c>
      <c r="AQ52" s="2" t="s">
        <v>819</v>
      </c>
      <c r="AR52" s="2">
        <v>1</v>
      </c>
      <c r="AS52" s="2" t="s">
        <v>61</v>
      </c>
      <c r="AT52" s="2" t="s">
        <v>809</v>
      </c>
      <c r="AU52" s="2" t="s">
        <v>1136</v>
      </c>
      <c r="AV52" s="2" t="s">
        <v>632</v>
      </c>
      <c r="AW52" s="2" t="s">
        <v>633</v>
      </c>
      <c r="AX52" s="2" t="s">
        <v>926</v>
      </c>
      <c r="AY52" s="2" t="s">
        <v>1137</v>
      </c>
      <c r="AZ52" s="2" t="s">
        <v>1127</v>
      </c>
      <c r="BA52" s="2">
        <v>1</v>
      </c>
      <c r="BB52" s="2" t="s">
        <v>1138</v>
      </c>
      <c r="BC52" s="2" t="str">
        <f t="shared" si="9"/>
        <v>4</v>
      </c>
      <c r="BD52" s="2" t="str">
        <f t="shared" si="10"/>
        <v>3</v>
      </c>
      <c r="BE52" s="2" t="str">
        <f t="shared" si="11"/>
        <v>0</v>
      </c>
      <c r="BF52" s="2" t="str">
        <f t="shared" si="12"/>
        <v>0</v>
      </c>
      <c r="BG52" s="2" t="str">
        <f t="shared" si="13"/>
        <v>5</v>
      </c>
      <c r="BH52" s="2" t="str">
        <f t="shared" si="14"/>
        <v>9</v>
      </c>
      <c r="BI52" s="2" t="str">
        <f t="shared" si="15"/>
        <v>6</v>
      </c>
      <c r="BJ52" s="2" t="str">
        <f t="shared" si="16"/>
        <v>4</v>
      </c>
      <c r="BK52" s="2" t="s">
        <v>1139</v>
      </c>
      <c r="BL52" s="2" t="s">
        <v>1140</v>
      </c>
      <c r="BM52" s="2" t="s">
        <v>122</v>
      </c>
      <c r="BN52" s="2" t="s">
        <v>1136</v>
      </c>
      <c r="BO52" s="2">
        <v>1</v>
      </c>
      <c r="BP52" s="2">
        <v>0</v>
      </c>
      <c r="BQ52" s="2" t="s">
        <v>1141</v>
      </c>
      <c r="BR52" s="2" t="s">
        <v>122</v>
      </c>
      <c r="BS52" s="2" t="s">
        <v>95</v>
      </c>
    </row>
    <row r="53" spans="1:71">
      <c r="A53" s="11">
        <f t="shared" si="8"/>
        <v>52</v>
      </c>
      <c r="B53" s="12" t="str">
        <f t="shared" si="0"/>
        <v>SPKV1.0052</v>
      </c>
      <c r="C53" s="13" t="str">
        <f t="shared" si="1"/>
        <v>Nguyễn Thị Cẩm</v>
      </c>
      <c r="D53" s="14" t="str">
        <f t="shared" si="1"/>
        <v>Huyền</v>
      </c>
      <c r="E53" s="12" t="str">
        <f t="shared" si="2"/>
        <v>14/09/2000</v>
      </c>
      <c r="F53" s="12" t="str">
        <f t="shared" si="3"/>
        <v>Nữ</v>
      </c>
      <c r="G53" s="12" t="str">
        <f t="shared" si="5"/>
        <v>321725157</v>
      </c>
      <c r="H53" s="12" t="str">
        <f t="shared" si="17"/>
        <v>5</v>
      </c>
      <c r="I53" s="12" t="str">
        <f t="shared" si="17"/>
        <v>6</v>
      </c>
      <c r="J53" s="12" t="str">
        <f t="shared" si="17"/>
        <v>0</v>
      </c>
      <c r="K53" s="12" t="str">
        <f t="shared" si="17"/>
        <v>0</v>
      </c>
      <c r="L53" s="12" t="str">
        <f t="shared" si="17"/>
        <v>7</v>
      </c>
      <c r="M53" s="12" t="str">
        <f t="shared" si="17"/>
        <v>1</v>
      </c>
      <c r="N53" s="12" t="str">
        <f t="shared" si="17"/>
        <v>0</v>
      </c>
      <c r="O53" s="12" t="str">
        <f t="shared" si="17"/>
        <v>6</v>
      </c>
      <c r="P53" s="12" t="str">
        <f t="shared" si="7"/>
        <v>Vẽ Trang Trí Màu Nước</v>
      </c>
      <c r="Q53" s="12">
        <v>5.5</v>
      </c>
      <c r="R53" s="2" t="s">
        <v>1146</v>
      </c>
      <c r="S53" s="2">
        <v>202</v>
      </c>
      <c r="T53" s="2" t="s">
        <v>68</v>
      </c>
      <c r="U53" s="2" t="s">
        <v>69</v>
      </c>
      <c r="V53" s="2" t="s">
        <v>70</v>
      </c>
      <c r="W53" s="2" t="s">
        <v>236</v>
      </c>
      <c r="X53" s="2" t="s">
        <v>1147</v>
      </c>
      <c r="Y53" s="2" t="s">
        <v>73</v>
      </c>
      <c r="Z53" s="2" t="s">
        <v>787</v>
      </c>
      <c r="AA53" s="2" t="s">
        <v>75</v>
      </c>
      <c r="AB53" s="2" t="s">
        <v>788</v>
      </c>
      <c r="AC53" s="2">
        <v>52</v>
      </c>
      <c r="AD53" s="2" t="s">
        <v>789</v>
      </c>
      <c r="AE53" s="2" t="s">
        <v>790</v>
      </c>
      <c r="AF53" s="2" t="s">
        <v>1142</v>
      </c>
      <c r="AG53" s="2" t="s">
        <v>1143</v>
      </c>
      <c r="AH53" s="2" t="s">
        <v>1102</v>
      </c>
      <c r="AI53" s="2" t="s">
        <v>1148</v>
      </c>
      <c r="AJ53" s="2" t="s">
        <v>1108</v>
      </c>
      <c r="AK53" s="2" t="s">
        <v>1143</v>
      </c>
      <c r="AL53" s="2" t="s">
        <v>1102</v>
      </c>
      <c r="AM53" s="2" t="s">
        <v>1149</v>
      </c>
      <c r="AN53" s="2" t="s">
        <v>1150</v>
      </c>
      <c r="AO53" s="2" t="s">
        <v>1111</v>
      </c>
      <c r="AP53" s="2" t="s">
        <v>1151</v>
      </c>
      <c r="AQ53" s="2" t="s">
        <v>1152</v>
      </c>
      <c r="AR53" s="2">
        <v>1</v>
      </c>
      <c r="AS53" s="2" t="s">
        <v>61</v>
      </c>
      <c r="AT53" s="2" t="s">
        <v>1144</v>
      </c>
      <c r="AU53" s="2" t="s">
        <v>179</v>
      </c>
      <c r="AV53" s="2" t="s">
        <v>178</v>
      </c>
      <c r="AW53" s="2" t="s">
        <v>179</v>
      </c>
      <c r="AX53" s="2" t="s">
        <v>549</v>
      </c>
      <c r="AY53" s="2" t="s">
        <v>1153</v>
      </c>
      <c r="AZ53" s="2" t="s">
        <v>1145</v>
      </c>
      <c r="BA53" s="2">
        <v>1</v>
      </c>
      <c r="BB53" s="2" t="s">
        <v>1154</v>
      </c>
      <c r="BC53" s="2" t="str">
        <f t="shared" si="9"/>
        <v>5</v>
      </c>
      <c r="BD53" s="2" t="str">
        <f t="shared" si="10"/>
        <v>6</v>
      </c>
      <c r="BE53" s="2" t="str">
        <f t="shared" si="11"/>
        <v>0</v>
      </c>
      <c r="BF53" s="2" t="str">
        <f t="shared" si="12"/>
        <v>0</v>
      </c>
      <c r="BG53" s="2" t="str">
        <f t="shared" si="13"/>
        <v>7</v>
      </c>
      <c r="BH53" s="2" t="str">
        <f t="shared" si="14"/>
        <v>1</v>
      </c>
      <c r="BI53" s="2" t="str">
        <f t="shared" si="15"/>
        <v>0</v>
      </c>
      <c r="BJ53" s="2" t="str">
        <f t="shared" si="16"/>
        <v>6</v>
      </c>
      <c r="BK53" s="2" t="s">
        <v>1155</v>
      </c>
      <c r="BL53" s="2" t="s">
        <v>1156</v>
      </c>
      <c r="BM53" s="2" t="s">
        <v>122</v>
      </c>
      <c r="BN53" s="2" t="s">
        <v>1156</v>
      </c>
      <c r="BO53" s="2">
        <v>1</v>
      </c>
      <c r="BP53" s="2">
        <v>1</v>
      </c>
      <c r="BQ53" s="2" t="s">
        <v>1157</v>
      </c>
      <c r="BR53" s="2" t="s">
        <v>1157</v>
      </c>
      <c r="BS53" s="2" t="s">
        <v>95</v>
      </c>
    </row>
    <row r="54" spans="1:71">
      <c r="A54" s="11">
        <f t="shared" si="8"/>
        <v>53</v>
      </c>
      <c r="B54" s="12" t="str">
        <f t="shared" si="0"/>
        <v>SPKV1.0053</v>
      </c>
      <c r="C54" s="13" t="str">
        <f t="shared" si="1"/>
        <v>Nguyễn Thị Thu</v>
      </c>
      <c r="D54" s="14" t="str">
        <f t="shared" si="1"/>
        <v>Hương</v>
      </c>
      <c r="E54" s="12" t="str">
        <f t="shared" si="2"/>
        <v>21/01/2000</v>
      </c>
      <c r="F54" s="12" t="str">
        <f t="shared" si="3"/>
        <v>Nữ</v>
      </c>
      <c r="G54" s="12" t="str">
        <f t="shared" si="5"/>
        <v>312398618</v>
      </c>
      <c r="H54" s="12" t="str">
        <f t="shared" si="17"/>
        <v>5</v>
      </c>
      <c r="I54" s="12" t="str">
        <f t="shared" si="17"/>
        <v>3</v>
      </c>
      <c r="J54" s="12" t="str">
        <f t="shared" si="17"/>
        <v>0</v>
      </c>
      <c r="K54" s="12" t="str">
        <f t="shared" si="17"/>
        <v>1</v>
      </c>
      <c r="L54" s="12" t="str">
        <f t="shared" si="17"/>
        <v>2</v>
      </c>
      <c r="M54" s="12" t="str">
        <f t="shared" si="17"/>
        <v>3</v>
      </c>
      <c r="N54" s="12" t="str">
        <f t="shared" si="17"/>
        <v>8</v>
      </c>
      <c r="O54" s="12" t="str">
        <f t="shared" si="17"/>
        <v>8</v>
      </c>
      <c r="P54" s="12" t="str">
        <f t="shared" si="7"/>
        <v>Vẽ Trang Trí Màu Nước</v>
      </c>
      <c r="Q54" s="12">
        <v>6</v>
      </c>
      <c r="R54" s="2" t="s">
        <v>1162</v>
      </c>
      <c r="S54" s="2">
        <v>178</v>
      </c>
      <c r="T54" s="2" t="s">
        <v>68</v>
      </c>
      <c r="U54" s="2" t="s">
        <v>69</v>
      </c>
      <c r="V54" s="2" t="s">
        <v>70</v>
      </c>
      <c r="W54" s="2" t="s">
        <v>71</v>
      </c>
      <c r="X54" s="2" t="s">
        <v>1163</v>
      </c>
      <c r="Y54" s="2" t="s">
        <v>73</v>
      </c>
      <c r="Z54" s="2" t="s">
        <v>787</v>
      </c>
      <c r="AA54" s="2" t="s">
        <v>75</v>
      </c>
      <c r="AB54" s="2" t="s">
        <v>788</v>
      </c>
      <c r="AC54" s="2">
        <v>53</v>
      </c>
      <c r="AD54" s="2" t="s">
        <v>789</v>
      </c>
      <c r="AE54" s="2" t="s">
        <v>790</v>
      </c>
      <c r="AF54" s="2" t="s">
        <v>1158</v>
      </c>
      <c r="AG54" s="2" t="s">
        <v>935</v>
      </c>
      <c r="AH54" s="2" t="s">
        <v>1159</v>
      </c>
      <c r="AI54" s="2" t="s">
        <v>940</v>
      </c>
      <c r="AJ54" s="2" t="s">
        <v>1164</v>
      </c>
      <c r="AK54" s="2" t="s">
        <v>935</v>
      </c>
      <c r="AL54" s="2" t="s">
        <v>1159</v>
      </c>
      <c r="AM54" s="2" t="s">
        <v>1165</v>
      </c>
      <c r="AN54" s="2" t="s">
        <v>942</v>
      </c>
      <c r="AO54" s="2" t="s">
        <v>1166</v>
      </c>
      <c r="AP54" s="2" t="s">
        <v>1167</v>
      </c>
      <c r="AQ54" s="2" t="s">
        <v>1168</v>
      </c>
      <c r="AR54" s="2">
        <v>1</v>
      </c>
      <c r="AS54" s="2" t="s">
        <v>61</v>
      </c>
      <c r="AT54" s="2" t="s">
        <v>1160</v>
      </c>
      <c r="AU54" s="2" t="s">
        <v>1169</v>
      </c>
      <c r="AV54" s="2" t="s">
        <v>333</v>
      </c>
      <c r="AW54" s="2" t="s">
        <v>334</v>
      </c>
      <c r="AX54" s="2" t="s">
        <v>86</v>
      </c>
      <c r="AY54" s="2" t="s">
        <v>775</v>
      </c>
      <c r="AZ54" s="2" t="s">
        <v>1161</v>
      </c>
      <c r="BA54" s="2">
        <v>1</v>
      </c>
      <c r="BB54" s="2" t="s">
        <v>1170</v>
      </c>
      <c r="BC54" s="2" t="str">
        <f t="shared" si="9"/>
        <v>5</v>
      </c>
      <c r="BD54" s="2" t="str">
        <f t="shared" si="10"/>
        <v>3</v>
      </c>
      <c r="BE54" s="2" t="str">
        <f t="shared" si="11"/>
        <v>0</v>
      </c>
      <c r="BF54" s="2" t="str">
        <f t="shared" si="12"/>
        <v>1</v>
      </c>
      <c r="BG54" s="2" t="str">
        <f t="shared" si="13"/>
        <v>2</v>
      </c>
      <c r="BH54" s="2" t="str">
        <f t="shared" si="14"/>
        <v>3</v>
      </c>
      <c r="BI54" s="2" t="str">
        <f t="shared" si="15"/>
        <v>8</v>
      </c>
      <c r="BJ54" s="2" t="str">
        <f t="shared" si="16"/>
        <v>8</v>
      </c>
      <c r="BK54" s="2" t="s">
        <v>1171</v>
      </c>
      <c r="BL54" s="2" t="s">
        <v>1172</v>
      </c>
      <c r="BM54" s="2" t="s">
        <v>122</v>
      </c>
      <c r="BN54" s="2" t="s">
        <v>1173</v>
      </c>
      <c r="BO54" s="2">
        <v>1</v>
      </c>
      <c r="BP54" s="2">
        <v>1</v>
      </c>
      <c r="BQ54" s="2" t="s">
        <v>1174</v>
      </c>
      <c r="BR54" s="2" t="s">
        <v>1174</v>
      </c>
      <c r="BS54" s="2" t="s">
        <v>95</v>
      </c>
    </row>
    <row r="55" spans="1:71">
      <c r="A55" s="11">
        <f t="shared" si="8"/>
        <v>54</v>
      </c>
      <c r="B55" s="12" t="str">
        <f t="shared" si="0"/>
        <v>SPKV1.0054</v>
      </c>
      <c r="C55" s="13" t="str">
        <f t="shared" si="1"/>
        <v>Nguyễn Thị Thu</v>
      </c>
      <c r="D55" s="14" t="str">
        <f t="shared" si="1"/>
        <v>Hương</v>
      </c>
      <c r="E55" s="12" t="str">
        <f t="shared" si="2"/>
        <v>17/02/1999</v>
      </c>
      <c r="F55" s="12" t="str">
        <f t="shared" si="3"/>
        <v>Nữ</v>
      </c>
      <c r="G55" s="12" t="str">
        <f t="shared" si="5"/>
        <v>272881222</v>
      </c>
      <c r="H55" s="12" t="str">
        <f t="shared" si="17"/>
        <v>0</v>
      </c>
      <c r="I55" s="12" t="str">
        <f t="shared" si="17"/>
        <v>2</v>
      </c>
      <c r="J55" s="12" t="str">
        <f t="shared" si="17"/>
        <v>0</v>
      </c>
      <c r="K55" s="12" t="str">
        <f t="shared" si="17"/>
        <v>7</v>
      </c>
      <c r="L55" s="12" t="str">
        <f t="shared" si="17"/>
        <v>6</v>
      </c>
      <c r="M55" s="12" t="str">
        <f t="shared" si="17"/>
        <v>1</v>
      </c>
      <c r="N55" s="12" t="str">
        <f t="shared" si="17"/>
        <v>9</v>
      </c>
      <c r="O55" s="12" t="str">
        <f t="shared" si="17"/>
        <v>7</v>
      </c>
      <c r="P55" s="12" t="str">
        <f t="shared" si="7"/>
        <v>Vẽ Trang Trí Màu Nước</v>
      </c>
      <c r="Q55" s="12">
        <v>4</v>
      </c>
      <c r="R55" s="2" t="s">
        <v>1178</v>
      </c>
      <c r="S55" s="2">
        <v>82</v>
      </c>
      <c r="T55" s="2" t="s">
        <v>68</v>
      </c>
      <c r="U55" s="2" t="s">
        <v>69</v>
      </c>
      <c r="V55" s="2" t="s">
        <v>70</v>
      </c>
      <c r="W55" s="2" t="s">
        <v>236</v>
      </c>
      <c r="X55" s="2" t="s">
        <v>1179</v>
      </c>
      <c r="Y55" s="2" t="s">
        <v>73</v>
      </c>
      <c r="Z55" s="2" t="s">
        <v>787</v>
      </c>
      <c r="AA55" s="2" t="s">
        <v>75</v>
      </c>
      <c r="AB55" s="2" t="s">
        <v>788</v>
      </c>
      <c r="AC55" s="2">
        <v>54</v>
      </c>
      <c r="AD55" s="2" t="s">
        <v>789</v>
      </c>
      <c r="AE55" s="2" t="s">
        <v>790</v>
      </c>
      <c r="AF55" s="2" t="s">
        <v>1175</v>
      </c>
      <c r="AG55" s="2" t="s">
        <v>955</v>
      </c>
      <c r="AH55" s="2" t="s">
        <v>1180</v>
      </c>
      <c r="AI55" s="2" t="s">
        <v>940</v>
      </c>
      <c r="AJ55" s="2" t="s">
        <v>1164</v>
      </c>
      <c r="AK55" s="2" t="s">
        <v>935</v>
      </c>
      <c r="AL55" s="2" t="s">
        <v>1159</v>
      </c>
      <c r="AM55" s="2" t="s">
        <v>1165</v>
      </c>
      <c r="AN55" s="2" t="s">
        <v>942</v>
      </c>
      <c r="AO55" s="2" t="s">
        <v>1166</v>
      </c>
      <c r="AP55" s="2" t="s">
        <v>1167</v>
      </c>
      <c r="AQ55" s="2" t="s">
        <v>1181</v>
      </c>
      <c r="AR55" s="2">
        <v>1</v>
      </c>
      <c r="AS55" s="2" t="s">
        <v>61</v>
      </c>
      <c r="AT55" s="2" t="s">
        <v>1176</v>
      </c>
      <c r="AU55" s="2" t="s">
        <v>1182</v>
      </c>
      <c r="AV55" s="2" t="s">
        <v>116</v>
      </c>
      <c r="AW55" s="2" t="s">
        <v>117</v>
      </c>
      <c r="AX55" s="2" t="s">
        <v>572</v>
      </c>
      <c r="AY55" s="2" t="s">
        <v>1183</v>
      </c>
      <c r="AZ55" s="2" t="s">
        <v>1177</v>
      </c>
      <c r="BA55" s="2">
        <v>1</v>
      </c>
      <c r="BB55" s="2" t="s">
        <v>1184</v>
      </c>
      <c r="BC55" s="2" t="str">
        <f t="shared" si="9"/>
        <v>0</v>
      </c>
      <c r="BD55" s="2" t="str">
        <f t="shared" si="10"/>
        <v>2</v>
      </c>
      <c r="BE55" s="2" t="str">
        <f t="shared" si="11"/>
        <v>0</v>
      </c>
      <c r="BF55" s="2" t="str">
        <f t="shared" si="12"/>
        <v>7</v>
      </c>
      <c r="BG55" s="2" t="str">
        <f t="shared" si="13"/>
        <v>6</v>
      </c>
      <c r="BH55" s="2" t="str">
        <f t="shared" si="14"/>
        <v>1</v>
      </c>
      <c r="BI55" s="2" t="str">
        <f t="shared" si="15"/>
        <v>9</v>
      </c>
      <c r="BJ55" s="2" t="str">
        <f t="shared" si="16"/>
        <v>7</v>
      </c>
      <c r="BK55" s="2" t="s">
        <v>1185</v>
      </c>
      <c r="BL55" s="2" t="s">
        <v>1186</v>
      </c>
      <c r="BM55" s="2" t="s">
        <v>1187</v>
      </c>
      <c r="BN55" s="2" t="s">
        <v>1188</v>
      </c>
      <c r="BO55" s="2">
        <v>1</v>
      </c>
      <c r="BP55" s="2">
        <v>1</v>
      </c>
      <c r="BQ55" s="2" t="s">
        <v>1189</v>
      </c>
      <c r="BR55" s="2" t="s">
        <v>1189</v>
      </c>
      <c r="BS55" s="2" t="s">
        <v>95</v>
      </c>
    </row>
    <row r="56" spans="1:71">
      <c r="A56" s="11">
        <f t="shared" si="8"/>
        <v>55</v>
      </c>
      <c r="B56" s="12" t="str">
        <f t="shared" si="0"/>
        <v>SPKV1.0055</v>
      </c>
      <c r="C56" s="13" t="str">
        <f t="shared" si="1"/>
        <v>Diệp Vĩnh Khang</v>
      </c>
      <c r="D56" s="14" t="str">
        <f t="shared" si="1"/>
        <v>Khang</v>
      </c>
      <c r="E56" s="12" t="str">
        <f t="shared" si="2"/>
        <v>09/11/2000</v>
      </c>
      <c r="F56" s="12" t="str">
        <f t="shared" si="3"/>
        <v>Nam</v>
      </c>
      <c r="G56" s="12" t="str">
        <f t="shared" si="5"/>
        <v>366246105</v>
      </c>
      <c r="H56" s="12" t="str">
        <f t="shared" si="17"/>
        <v>5</v>
      </c>
      <c r="I56" s="12" t="str">
        <f t="shared" si="17"/>
        <v>8</v>
      </c>
      <c r="J56" s="12" t="str">
        <f t="shared" si="17"/>
        <v>0</v>
      </c>
      <c r="K56" s="12" t="str">
        <f t="shared" si="17"/>
        <v>0</v>
      </c>
      <c r="L56" s="12" t="str">
        <f t="shared" si="17"/>
        <v>2</v>
      </c>
      <c r="M56" s="12" t="str">
        <f t="shared" si="17"/>
        <v>0</v>
      </c>
      <c r="N56" s="12" t="str">
        <f t="shared" si="17"/>
        <v>6</v>
      </c>
      <c r="O56" s="12" t="str">
        <f t="shared" si="17"/>
        <v>2</v>
      </c>
      <c r="P56" s="12" t="str">
        <f t="shared" si="7"/>
        <v>Vẽ Trang Trí Màu Nước</v>
      </c>
      <c r="Q56" s="12" t="s">
        <v>416</v>
      </c>
      <c r="R56" s="2" t="s">
        <v>1195</v>
      </c>
      <c r="S56" s="2">
        <v>288</v>
      </c>
      <c r="T56" s="2" t="s">
        <v>68</v>
      </c>
      <c r="U56" s="2" t="s">
        <v>69</v>
      </c>
      <c r="V56" s="2" t="s">
        <v>70</v>
      </c>
      <c r="W56" s="2" t="s">
        <v>236</v>
      </c>
      <c r="X56" s="2" t="s">
        <v>1196</v>
      </c>
      <c r="Y56" s="2" t="s">
        <v>73</v>
      </c>
      <c r="Z56" s="2" t="s">
        <v>787</v>
      </c>
      <c r="AA56" s="2" t="s">
        <v>75</v>
      </c>
      <c r="AB56" s="2" t="s">
        <v>788</v>
      </c>
      <c r="AC56" s="2">
        <v>55</v>
      </c>
      <c r="AD56" s="2" t="s">
        <v>789</v>
      </c>
      <c r="AE56" s="2" t="s">
        <v>790</v>
      </c>
      <c r="AF56" s="2" t="s">
        <v>1190</v>
      </c>
      <c r="AG56" s="2" t="s">
        <v>1197</v>
      </c>
      <c r="AH56" s="2" t="s">
        <v>1197</v>
      </c>
      <c r="AI56" s="2" t="s">
        <v>1198</v>
      </c>
      <c r="AJ56" s="2" t="s">
        <v>1199</v>
      </c>
      <c r="AK56" s="2" t="s">
        <v>1191</v>
      </c>
      <c r="AL56" s="2" t="s">
        <v>1192</v>
      </c>
      <c r="AM56" s="2" t="s">
        <v>1200</v>
      </c>
      <c r="AN56" s="2" t="s">
        <v>1201</v>
      </c>
      <c r="AO56" s="2" t="s">
        <v>1192</v>
      </c>
      <c r="AP56" s="2" t="s">
        <v>1202</v>
      </c>
      <c r="AQ56" s="2" t="s">
        <v>1203</v>
      </c>
      <c r="AR56" s="2">
        <v>0</v>
      </c>
      <c r="AS56" s="2" t="s">
        <v>128</v>
      </c>
      <c r="AT56" s="2" t="s">
        <v>1193</v>
      </c>
      <c r="AU56" s="2" t="s">
        <v>1204</v>
      </c>
      <c r="AV56" s="2" t="s">
        <v>1115</v>
      </c>
      <c r="AW56" s="2" t="s">
        <v>1116</v>
      </c>
      <c r="AX56" s="2" t="s">
        <v>572</v>
      </c>
      <c r="AY56" s="2" t="s">
        <v>1205</v>
      </c>
      <c r="AZ56" s="2" t="s">
        <v>1194</v>
      </c>
      <c r="BA56" s="2">
        <v>1</v>
      </c>
      <c r="BB56" s="2" t="s">
        <v>1206</v>
      </c>
      <c r="BC56" s="2" t="str">
        <f t="shared" si="9"/>
        <v>5</v>
      </c>
      <c r="BD56" s="2" t="str">
        <f t="shared" si="10"/>
        <v>8</v>
      </c>
      <c r="BE56" s="2" t="str">
        <f t="shared" si="11"/>
        <v>0</v>
      </c>
      <c r="BF56" s="2" t="str">
        <f t="shared" si="12"/>
        <v>0</v>
      </c>
      <c r="BG56" s="2" t="str">
        <f t="shared" si="13"/>
        <v>2</v>
      </c>
      <c r="BH56" s="2" t="str">
        <f t="shared" si="14"/>
        <v>0</v>
      </c>
      <c r="BI56" s="2" t="str">
        <f t="shared" si="15"/>
        <v>6</v>
      </c>
      <c r="BJ56" s="2" t="str">
        <f t="shared" si="16"/>
        <v>2</v>
      </c>
      <c r="BK56" s="2" t="s">
        <v>1207</v>
      </c>
      <c r="BL56" s="2" t="s">
        <v>1208</v>
      </c>
      <c r="BM56" s="2" t="s">
        <v>122</v>
      </c>
      <c r="BN56" s="2" t="s">
        <v>1209</v>
      </c>
      <c r="BO56" s="2">
        <v>1</v>
      </c>
      <c r="BP56" s="2">
        <v>0</v>
      </c>
      <c r="BQ56" s="2" t="s">
        <v>1210</v>
      </c>
      <c r="BR56" s="2" t="s">
        <v>122</v>
      </c>
      <c r="BS56" s="2" t="s">
        <v>95</v>
      </c>
    </row>
    <row r="57" spans="1:71">
      <c r="A57" s="11">
        <f t="shared" si="8"/>
        <v>56</v>
      </c>
      <c r="B57" s="12" t="str">
        <f t="shared" si="0"/>
        <v>SPKV1.0056</v>
      </c>
      <c r="C57" s="13" t="str">
        <f t="shared" si="1"/>
        <v>Huỳnh Đoàn</v>
      </c>
      <c r="D57" s="14" t="str">
        <f t="shared" si="1"/>
        <v>Khả</v>
      </c>
      <c r="E57" s="12" t="str">
        <f t="shared" si="2"/>
        <v>09/02/2000</v>
      </c>
      <c r="F57" s="12" t="str">
        <f t="shared" si="3"/>
        <v>Nam</v>
      </c>
      <c r="G57" s="12" t="str">
        <f t="shared" si="5"/>
        <v>221475187</v>
      </c>
      <c r="H57" s="12" t="str">
        <f t="shared" si="17"/>
        <v>3</v>
      </c>
      <c r="I57" s="12" t="str">
        <f t="shared" si="17"/>
        <v>9</v>
      </c>
      <c r="J57" s="12" t="str">
        <f t="shared" si="17"/>
        <v>0</v>
      </c>
      <c r="K57" s="12" t="str">
        <f t="shared" si="17"/>
        <v>0</v>
      </c>
      <c r="L57" s="12" t="str">
        <f t="shared" si="17"/>
        <v>1</v>
      </c>
      <c r="M57" s="12" t="str">
        <f t="shared" si="17"/>
        <v>3</v>
      </c>
      <c r="N57" s="12" t="str">
        <f t="shared" si="17"/>
        <v>8</v>
      </c>
      <c r="O57" s="12" t="str">
        <f t="shared" si="17"/>
        <v>1</v>
      </c>
      <c r="P57" s="12" t="str">
        <f t="shared" si="7"/>
        <v>Vẽ Trang Trí Màu Nước</v>
      </c>
      <c r="Q57" s="12">
        <v>9</v>
      </c>
      <c r="R57" s="2" t="s">
        <v>1215</v>
      </c>
      <c r="S57" s="2">
        <v>137</v>
      </c>
      <c r="T57" s="2" t="s">
        <v>68</v>
      </c>
      <c r="U57" s="2" t="s">
        <v>69</v>
      </c>
      <c r="V57" s="2" t="s">
        <v>70</v>
      </c>
      <c r="W57" s="2" t="s">
        <v>71</v>
      </c>
      <c r="X57" s="2" t="s">
        <v>1216</v>
      </c>
      <c r="Y57" s="2" t="s">
        <v>73</v>
      </c>
      <c r="Z57" s="2" t="s">
        <v>787</v>
      </c>
      <c r="AA57" s="2" t="s">
        <v>75</v>
      </c>
      <c r="AB57" s="2" t="s">
        <v>788</v>
      </c>
      <c r="AC57" s="2">
        <v>56</v>
      </c>
      <c r="AD57" s="2" t="s">
        <v>789</v>
      </c>
      <c r="AE57" s="2" t="s">
        <v>790</v>
      </c>
      <c r="AF57" s="2" t="s">
        <v>1211</v>
      </c>
      <c r="AG57" s="2" t="s">
        <v>1212</v>
      </c>
      <c r="AH57" s="2" t="s">
        <v>1213</v>
      </c>
      <c r="AI57" s="2" t="s">
        <v>1217</v>
      </c>
      <c r="AJ57" s="2" t="s">
        <v>1218</v>
      </c>
      <c r="AK57" s="2" t="s">
        <v>1212</v>
      </c>
      <c r="AL57" s="2" t="s">
        <v>1213</v>
      </c>
      <c r="AM57" s="2" t="s">
        <v>1219</v>
      </c>
      <c r="AN57" s="2" t="s">
        <v>1220</v>
      </c>
      <c r="AO57" s="2" t="s">
        <v>1221</v>
      </c>
      <c r="AP57" s="2" t="s">
        <v>1222</v>
      </c>
      <c r="AQ57" s="2" t="s">
        <v>1018</v>
      </c>
      <c r="AR57" s="2">
        <v>0</v>
      </c>
      <c r="AS57" s="2" t="s">
        <v>128</v>
      </c>
      <c r="AT57" s="2" t="s">
        <v>1008</v>
      </c>
      <c r="AU57" s="2" t="s">
        <v>719</v>
      </c>
      <c r="AV57" s="2" t="s">
        <v>222</v>
      </c>
      <c r="AW57" s="2" t="s">
        <v>223</v>
      </c>
      <c r="AX57" s="2" t="s">
        <v>86</v>
      </c>
      <c r="AY57" s="2" t="s">
        <v>1223</v>
      </c>
      <c r="AZ57" s="2" t="s">
        <v>1214</v>
      </c>
      <c r="BA57" s="2">
        <v>1</v>
      </c>
      <c r="BB57" s="2" t="s">
        <v>1224</v>
      </c>
      <c r="BC57" s="2" t="str">
        <f t="shared" si="9"/>
        <v>3</v>
      </c>
      <c r="BD57" s="2" t="str">
        <f t="shared" si="10"/>
        <v>9</v>
      </c>
      <c r="BE57" s="2" t="str">
        <f t="shared" si="11"/>
        <v>0</v>
      </c>
      <c r="BF57" s="2" t="str">
        <f t="shared" si="12"/>
        <v>0</v>
      </c>
      <c r="BG57" s="2" t="str">
        <f t="shared" si="13"/>
        <v>1</v>
      </c>
      <c r="BH57" s="2" t="str">
        <f t="shared" si="14"/>
        <v>3</v>
      </c>
      <c r="BI57" s="2" t="str">
        <f t="shared" si="15"/>
        <v>8</v>
      </c>
      <c r="BJ57" s="2" t="str">
        <f t="shared" si="16"/>
        <v>1</v>
      </c>
      <c r="BK57" s="2" t="s">
        <v>1225</v>
      </c>
      <c r="BL57" s="2" t="s">
        <v>1226</v>
      </c>
      <c r="BM57" s="2" t="s">
        <v>122</v>
      </c>
      <c r="BN57" s="2" t="s">
        <v>1227</v>
      </c>
      <c r="BO57" s="2">
        <v>1</v>
      </c>
      <c r="BP57" s="2">
        <v>0</v>
      </c>
      <c r="BQ57" s="2" t="s">
        <v>1228</v>
      </c>
      <c r="BR57" s="2" t="s">
        <v>122</v>
      </c>
      <c r="BS57" s="2" t="s">
        <v>95</v>
      </c>
    </row>
    <row r="58" spans="1:71">
      <c r="A58" s="11">
        <f t="shared" si="8"/>
        <v>57</v>
      </c>
      <c r="B58" s="12" t="str">
        <f t="shared" si="0"/>
        <v>SPKV1.0057</v>
      </c>
      <c r="C58" s="13" t="str">
        <f t="shared" si="1"/>
        <v>Nguyễn Quang</v>
      </c>
      <c r="D58" s="14" t="str">
        <f t="shared" si="1"/>
        <v>Khải</v>
      </c>
      <c r="E58" s="12" t="str">
        <f t="shared" si="2"/>
        <v>02/02/2000</v>
      </c>
      <c r="F58" s="12" t="str">
        <f t="shared" si="3"/>
        <v>Nam</v>
      </c>
      <c r="G58" s="12" t="str">
        <f t="shared" si="5"/>
        <v>261548304</v>
      </c>
      <c r="H58" s="12" t="str">
        <f t="shared" si="17"/>
        <v>4</v>
      </c>
      <c r="I58" s="12" t="str">
        <f t="shared" si="17"/>
        <v>7</v>
      </c>
      <c r="J58" s="12" t="str">
        <f t="shared" si="17"/>
        <v>0</v>
      </c>
      <c r="K58" s="12" t="str">
        <f t="shared" si="17"/>
        <v>0</v>
      </c>
      <c r="L58" s="12" t="str">
        <f t="shared" si="17"/>
        <v>7</v>
      </c>
      <c r="M58" s="12" t="str">
        <f t="shared" si="17"/>
        <v>0</v>
      </c>
      <c r="N58" s="12" t="str">
        <f t="shared" si="17"/>
        <v>5</v>
      </c>
      <c r="O58" s="12" t="str">
        <f t="shared" si="17"/>
        <v>9</v>
      </c>
      <c r="P58" s="12" t="str">
        <f t="shared" si="7"/>
        <v>Vẽ Trang Trí Màu Nước</v>
      </c>
      <c r="Q58" s="12">
        <v>9.25</v>
      </c>
      <c r="R58" s="2" t="s">
        <v>1233</v>
      </c>
      <c r="S58" s="2">
        <v>263</v>
      </c>
      <c r="T58" s="2" t="s">
        <v>68</v>
      </c>
      <c r="U58" s="2" t="s">
        <v>69</v>
      </c>
      <c r="V58" s="2" t="s">
        <v>70</v>
      </c>
      <c r="W58" s="2" t="s">
        <v>236</v>
      </c>
      <c r="X58" s="2" t="s">
        <v>1234</v>
      </c>
      <c r="Y58" s="2" t="s">
        <v>73</v>
      </c>
      <c r="Z58" s="2" t="s">
        <v>787</v>
      </c>
      <c r="AA58" s="2" t="s">
        <v>75</v>
      </c>
      <c r="AB58" s="2" t="s">
        <v>788</v>
      </c>
      <c r="AC58" s="2">
        <v>57</v>
      </c>
      <c r="AD58" s="2" t="s">
        <v>789</v>
      </c>
      <c r="AE58" s="2" t="s">
        <v>790</v>
      </c>
      <c r="AF58" s="2" t="s">
        <v>1229</v>
      </c>
      <c r="AG58" s="2" t="s">
        <v>1230</v>
      </c>
      <c r="AH58" s="2" t="s">
        <v>1231</v>
      </c>
      <c r="AI58" s="2" t="s">
        <v>1235</v>
      </c>
      <c r="AJ58" s="2" t="s">
        <v>1236</v>
      </c>
      <c r="AK58" s="2" t="s">
        <v>1230</v>
      </c>
      <c r="AL58" s="2" t="s">
        <v>1231</v>
      </c>
      <c r="AM58" s="2" t="s">
        <v>1237</v>
      </c>
      <c r="AN58" s="2" t="s">
        <v>1238</v>
      </c>
      <c r="AO58" s="2" t="s">
        <v>1239</v>
      </c>
      <c r="AP58" s="2" t="s">
        <v>1240</v>
      </c>
      <c r="AQ58" s="2" t="s">
        <v>593</v>
      </c>
      <c r="AR58" s="2">
        <v>0</v>
      </c>
      <c r="AS58" s="2" t="s">
        <v>128</v>
      </c>
      <c r="AT58" s="2" t="s">
        <v>583</v>
      </c>
      <c r="AU58" s="2" t="s">
        <v>1241</v>
      </c>
      <c r="AV58" s="2" t="s">
        <v>310</v>
      </c>
      <c r="AW58" s="2" t="s">
        <v>311</v>
      </c>
      <c r="AX58" s="2" t="s">
        <v>75</v>
      </c>
      <c r="AY58" s="2" t="s">
        <v>312</v>
      </c>
      <c r="AZ58" s="2" t="s">
        <v>1232</v>
      </c>
      <c r="BA58" s="2">
        <v>1</v>
      </c>
      <c r="BB58" s="2" t="s">
        <v>1242</v>
      </c>
      <c r="BC58" s="2" t="str">
        <f t="shared" si="9"/>
        <v>4</v>
      </c>
      <c r="BD58" s="2" t="str">
        <f t="shared" si="10"/>
        <v>7</v>
      </c>
      <c r="BE58" s="2" t="str">
        <f t="shared" si="11"/>
        <v>0</v>
      </c>
      <c r="BF58" s="2" t="str">
        <f t="shared" si="12"/>
        <v>0</v>
      </c>
      <c r="BG58" s="2" t="str">
        <f t="shared" si="13"/>
        <v>7</v>
      </c>
      <c r="BH58" s="2" t="str">
        <f t="shared" si="14"/>
        <v>0</v>
      </c>
      <c r="BI58" s="2" t="str">
        <f t="shared" si="15"/>
        <v>5</v>
      </c>
      <c r="BJ58" s="2" t="str">
        <f t="shared" si="16"/>
        <v>9</v>
      </c>
      <c r="BK58" s="2" t="s">
        <v>1243</v>
      </c>
      <c r="BL58" s="2" t="s">
        <v>1244</v>
      </c>
      <c r="BM58" s="2" t="s">
        <v>1245</v>
      </c>
      <c r="BN58" s="2" t="s">
        <v>1246</v>
      </c>
      <c r="BO58" s="2">
        <v>1</v>
      </c>
      <c r="BP58" s="2">
        <v>0</v>
      </c>
      <c r="BQ58" s="2" t="s">
        <v>1247</v>
      </c>
      <c r="BR58" s="2" t="s">
        <v>122</v>
      </c>
      <c r="BS58" s="2" t="s">
        <v>95</v>
      </c>
    </row>
    <row r="59" spans="1:71">
      <c r="A59" s="11">
        <f t="shared" si="8"/>
        <v>58</v>
      </c>
      <c r="B59" s="12" t="str">
        <f t="shared" si="0"/>
        <v>SPKV1.0058</v>
      </c>
      <c r="C59" s="13" t="str">
        <f t="shared" si="1"/>
        <v>Trần Hoàng</v>
      </c>
      <c r="D59" s="14" t="str">
        <f t="shared" si="1"/>
        <v>Kiệt</v>
      </c>
      <c r="E59" s="12" t="str">
        <f t="shared" si="2"/>
        <v>06/03/1999</v>
      </c>
      <c r="F59" s="12" t="str">
        <f t="shared" si="3"/>
        <v>Nam</v>
      </c>
      <c r="G59" s="12" t="str">
        <f t="shared" si="5"/>
        <v>381907411</v>
      </c>
      <c r="H59" s="12" t="str">
        <f t="shared" si="17"/>
        <v>6</v>
      </c>
      <c r="I59" s="12" t="str">
        <f t="shared" si="17"/>
        <v>1</v>
      </c>
      <c r="J59" s="12" t="str">
        <f t="shared" si="17"/>
        <v>0</v>
      </c>
      <c r="K59" s="12" t="str">
        <f t="shared" si="17"/>
        <v>0</v>
      </c>
      <c r="L59" s="12" t="str">
        <f t="shared" si="17"/>
        <v>3</v>
      </c>
      <c r="M59" s="12" t="str">
        <f t="shared" si="17"/>
        <v>3</v>
      </c>
      <c r="N59" s="12" t="str">
        <f t="shared" si="17"/>
        <v>3</v>
      </c>
      <c r="O59" s="12" t="str">
        <f t="shared" si="17"/>
        <v>3</v>
      </c>
      <c r="P59" s="12" t="str">
        <f t="shared" si="7"/>
        <v>Vẽ Trang Trí Màu Nước</v>
      </c>
      <c r="Q59" s="12" t="s">
        <v>416</v>
      </c>
      <c r="R59" s="2" t="s">
        <v>1253</v>
      </c>
      <c r="S59" s="2">
        <v>235</v>
      </c>
      <c r="T59" s="2" t="s">
        <v>68</v>
      </c>
      <c r="U59" s="2" t="s">
        <v>69</v>
      </c>
      <c r="V59" s="2" t="s">
        <v>70</v>
      </c>
      <c r="W59" s="2" t="s">
        <v>71</v>
      </c>
      <c r="X59" s="2" t="s">
        <v>1254</v>
      </c>
      <c r="Y59" s="2" t="s">
        <v>73</v>
      </c>
      <c r="Z59" s="2" t="s">
        <v>787</v>
      </c>
      <c r="AA59" s="2" t="s">
        <v>75</v>
      </c>
      <c r="AB59" s="2" t="s">
        <v>788</v>
      </c>
      <c r="AC59" s="2">
        <v>58</v>
      </c>
      <c r="AD59" s="2" t="s">
        <v>789</v>
      </c>
      <c r="AE59" s="2" t="s">
        <v>790</v>
      </c>
      <c r="AF59" s="2" t="s">
        <v>1248</v>
      </c>
      <c r="AG59" s="2" t="s">
        <v>1249</v>
      </c>
      <c r="AH59" s="2" t="s">
        <v>1250</v>
      </c>
      <c r="AI59" s="2" t="s">
        <v>1255</v>
      </c>
      <c r="AJ59" s="2" t="s">
        <v>1256</v>
      </c>
      <c r="AK59" s="2" t="s">
        <v>1249</v>
      </c>
      <c r="AL59" s="2" t="s">
        <v>1250</v>
      </c>
      <c r="AM59" s="2" t="s">
        <v>1257</v>
      </c>
      <c r="AN59" s="2" t="s">
        <v>1258</v>
      </c>
      <c r="AO59" s="2" t="s">
        <v>1259</v>
      </c>
      <c r="AP59" s="2" t="s">
        <v>1260</v>
      </c>
      <c r="AQ59" s="2" t="s">
        <v>1261</v>
      </c>
      <c r="AR59" s="2">
        <v>0</v>
      </c>
      <c r="AS59" s="2" t="s">
        <v>128</v>
      </c>
      <c r="AT59" s="2" t="s">
        <v>1251</v>
      </c>
      <c r="AU59" s="2" t="s">
        <v>1262</v>
      </c>
      <c r="AV59" s="2" t="s">
        <v>1263</v>
      </c>
      <c r="AW59" s="2" t="s">
        <v>1264</v>
      </c>
      <c r="AX59" s="2" t="s">
        <v>86</v>
      </c>
      <c r="AY59" s="2" t="s">
        <v>1265</v>
      </c>
      <c r="AZ59" s="2" t="s">
        <v>1252</v>
      </c>
      <c r="BA59" s="2">
        <v>1</v>
      </c>
      <c r="BB59" s="2" t="s">
        <v>1266</v>
      </c>
      <c r="BC59" s="2" t="str">
        <f t="shared" si="9"/>
        <v>6</v>
      </c>
      <c r="BD59" s="2" t="str">
        <f t="shared" si="10"/>
        <v>1</v>
      </c>
      <c r="BE59" s="2" t="str">
        <f t="shared" si="11"/>
        <v>0</v>
      </c>
      <c r="BF59" s="2" t="str">
        <f t="shared" si="12"/>
        <v>0</v>
      </c>
      <c r="BG59" s="2" t="str">
        <f t="shared" si="13"/>
        <v>3</v>
      </c>
      <c r="BH59" s="2" t="str">
        <f t="shared" si="14"/>
        <v>3</v>
      </c>
      <c r="BI59" s="2" t="str">
        <f t="shared" si="15"/>
        <v>3</v>
      </c>
      <c r="BJ59" s="2" t="str">
        <f t="shared" si="16"/>
        <v>3</v>
      </c>
      <c r="BK59" s="2" t="s">
        <v>1267</v>
      </c>
      <c r="BL59" s="2" t="s">
        <v>1268</v>
      </c>
      <c r="BM59" s="2" t="s">
        <v>122</v>
      </c>
      <c r="BN59" s="2" t="s">
        <v>1269</v>
      </c>
      <c r="BO59" s="2">
        <v>1</v>
      </c>
      <c r="BP59" s="2">
        <v>0</v>
      </c>
      <c r="BQ59" s="2" t="s">
        <v>1270</v>
      </c>
      <c r="BR59" s="2" t="s">
        <v>122</v>
      </c>
      <c r="BS59" s="2" t="s">
        <v>95</v>
      </c>
    </row>
    <row r="60" spans="1:71">
      <c r="A60" s="11">
        <f t="shared" si="8"/>
        <v>59</v>
      </c>
      <c r="B60" s="12" t="str">
        <f t="shared" si="0"/>
        <v>SPKV1.0059</v>
      </c>
      <c r="C60" s="13" t="str">
        <f t="shared" si="1"/>
        <v>Phạm Thị</v>
      </c>
      <c r="D60" s="14" t="str">
        <f t="shared" si="1"/>
        <v>Lan</v>
      </c>
      <c r="E60" s="12" t="str">
        <f t="shared" si="2"/>
        <v>09/06/2000</v>
      </c>
      <c r="F60" s="12" t="str">
        <f t="shared" si="3"/>
        <v>Nữ</v>
      </c>
      <c r="G60" s="12" t="str">
        <f t="shared" si="5"/>
        <v>233287649</v>
      </c>
      <c r="H60" s="12" t="str">
        <f t="shared" si="17"/>
        <v>3</v>
      </c>
      <c r="I60" s="12" t="str">
        <f t="shared" si="17"/>
        <v>6</v>
      </c>
      <c r="J60" s="12" t="str">
        <f t="shared" si="17"/>
        <v>0</v>
      </c>
      <c r="K60" s="12" t="str">
        <f t="shared" si="17"/>
        <v>0</v>
      </c>
      <c r="L60" s="12" t="str">
        <f t="shared" si="17"/>
        <v>2</v>
      </c>
      <c r="M60" s="12" t="str">
        <f t="shared" si="17"/>
        <v>7</v>
      </c>
      <c r="N60" s="12" t="str">
        <f t="shared" si="17"/>
        <v>6</v>
      </c>
      <c r="O60" s="12" t="str">
        <f t="shared" si="17"/>
        <v>5</v>
      </c>
      <c r="P60" s="12" t="str">
        <f t="shared" si="7"/>
        <v>Vẽ Trang Trí Màu Nước</v>
      </c>
      <c r="Q60" s="12">
        <v>5</v>
      </c>
      <c r="R60" s="2" t="s">
        <v>1276</v>
      </c>
      <c r="S60" s="2">
        <v>66</v>
      </c>
      <c r="T60" s="2" t="s">
        <v>68</v>
      </c>
      <c r="U60" s="2" t="s">
        <v>69</v>
      </c>
      <c r="V60" s="2" t="s">
        <v>70</v>
      </c>
      <c r="W60" s="2" t="s">
        <v>236</v>
      </c>
      <c r="X60" s="2" t="s">
        <v>1277</v>
      </c>
      <c r="Y60" s="2" t="s">
        <v>73</v>
      </c>
      <c r="Z60" s="2" t="s">
        <v>787</v>
      </c>
      <c r="AA60" s="2" t="s">
        <v>75</v>
      </c>
      <c r="AB60" s="2" t="s">
        <v>788</v>
      </c>
      <c r="AC60" s="2">
        <v>59</v>
      </c>
      <c r="AD60" s="2" t="s">
        <v>789</v>
      </c>
      <c r="AE60" s="2" t="s">
        <v>790</v>
      </c>
      <c r="AF60" s="2" t="s">
        <v>1271</v>
      </c>
      <c r="AG60" s="2" t="s">
        <v>1272</v>
      </c>
      <c r="AH60" s="2" t="s">
        <v>1273</v>
      </c>
      <c r="AI60" s="2" t="s">
        <v>1278</v>
      </c>
      <c r="AJ60" s="2" t="s">
        <v>1279</v>
      </c>
      <c r="AK60" s="2" t="s">
        <v>1272</v>
      </c>
      <c r="AL60" s="2" t="s">
        <v>1273</v>
      </c>
      <c r="AM60" s="2" t="s">
        <v>1280</v>
      </c>
      <c r="AN60" s="2" t="s">
        <v>1281</v>
      </c>
      <c r="AO60" s="2" t="s">
        <v>1273</v>
      </c>
      <c r="AP60" s="2" t="s">
        <v>1282</v>
      </c>
      <c r="AQ60" s="2" t="s">
        <v>1283</v>
      </c>
      <c r="AR60" s="2">
        <v>1</v>
      </c>
      <c r="AS60" s="2" t="s">
        <v>61</v>
      </c>
      <c r="AT60" s="2" t="s">
        <v>1274</v>
      </c>
      <c r="AU60" s="2" t="s">
        <v>1284</v>
      </c>
      <c r="AV60" s="2" t="s">
        <v>1285</v>
      </c>
      <c r="AW60" s="2" t="s">
        <v>1286</v>
      </c>
      <c r="AX60" s="2" t="s">
        <v>572</v>
      </c>
      <c r="AY60" s="2" t="s">
        <v>1287</v>
      </c>
      <c r="AZ60" s="2" t="s">
        <v>1275</v>
      </c>
      <c r="BA60" s="2">
        <v>1</v>
      </c>
      <c r="BB60" s="2" t="s">
        <v>1288</v>
      </c>
      <c r="BC60" s="2" t="str">
        <f t="shared" si="9"/>
        <v>3</v>
      </c>
      <c r="BD60" s="2" t="str">
        <f t="shared" si="10"/>
        <v>6</v>
      </c>
      <c r="BE60" s="2" t="str">
        <f t="shared" si="11"/>
        <v>0</v>
      </c>
      <c r="BF60" s="2" t="str">
        <f t="shared" si="12"/>
        <v>0</v>
      </c>
      <c r="BG60" s="2" t="str">
        <f t="shared" si="13"/>
        <v>2</v>
      </c>
      <c r="BH60" s="2" t="str">
        <f t="shared" si="14"/>
        <v>7</v>
      </c>
      <c r="BI60" s="2" t="str">
        <f t="shared" si="15"/>
        <v>6</v>
      </c>
      <c r="BJ60" s="2" t="str">
        <f t="shared" si="16"/>
        <v>5</v>
      </c>
      <c r="BK60" s="2" t="s">
        <v>1289</v>
      </c>
      <c r="BL60" s="2" t="s">
        <v>1290</v>
      </c>
      <c r="BM60" s="2" t="s">
        <v>1291</v>
      </c>
      <c r="BN60" s="2" t="s">
        <v>1292</v>
      </c>
      <c r="BO60" s="2">
        <v>1</v>
      </c>
      <c r="BP60" s="2">
        <v>1</v>
      </c>
      <c r="BQ60" s="2" t="s">
        <v>1293</v>
      </c>
      <c r="BR60" s="2" t="s">
        <v>1293</v>
      </c>
      <c r="BS60" s="2" t="s">
        <v>95</v>
      </c>
    </row>
    <row r="61" spans="1:71">
      <c r="A61" s="11">
        <f t="shared" si="8"/>
        <v>60</v>
      </c>
      <c r="B61" s="12" t="str">
        <f t="shared" si="0"/>
        <v>SPKV1.0060</v>
      </c>
      <c r="C61" s="13" t="str">
        <f t="shared" si="1"/>
        <v>Trần Hùng</v>
      </c>
      <c r="D61" s="14" t="str">
        <f t="shared" si="1"/>
        <v>Lâm</v>
      </c>
      <c r="E61" s="12" t="str">
        <f t="shared" si="2"/>
        <v>15/04/2000</v>
      </c>
      <c r="F61" s="12" t="str">
        <f t="shared" si="3"/>
        <v>Nam</v>
      </c>
      <c r="G61" s="12" t="str">
        <f t="shared" si="5"/>
        <v>026048075</v>
      </c>
      <c r="H61" s="12" t="str">
        <f t="shared" si="17"/>
        <v>0</v>
      </c>
      <c r="I61" s="12" t="str">
        <f t="shared" si="17"/>
        <v>2</v>
      </c>
      <c r="J61" s="12" t="str">
        <f t="shared" si="17"/>
        <v>0</v>
      </c>
      <c r="K61" s="12" t="str">
        <f t="shared" si="17"/>
        <v>3</v>
      </c>
      <c r="L61" s="12" t="str">
        <f t="shared" si="17"/>
        <v>1</v>
      </c>
      <c r="M61" s="12" t="str">
        <f t="shared" si="17"/>
        <v>9</v>
      </c>
      <c r="N61" s="12" t="str">
        <f t="shared" si="17"/>
        <v>7</v>
      </c>
      <c r="O61" s="12" t="str">
        <f t="shared" si="17"/>
        <v>2</v>
      </c>
      <c r="P61" s="12" t="str">
        <f t="shared" si="7"/>
        <v>Vẽ Trang Trí Màu Nước</v>
      </c>
      <c r="Q61" s="12">
        <v>9</v>
      </c>
      <c r="R61" s="2" t="s">
        <v>1299</v>
      </c>
      <c r="S61" s="2">
        <v>286</v>
      </c>
      <c r="T61" s="2" t="s">
        <v>68</v>
      </c>
      <c r="U61" s="2" t="s">
        <v>69</v>
      </c>
      <c r="V61" s="2" t="s">
        <v>70</v>
      </c>
      <c r="W61" s="2" t="s">
        <v>71</v>
      </c>
      <c r="X61" s="2" t="s">
        <v>1300</v>
      </c>
      <c r="Y61" s="2" t="s">
        <v>73</v>
      </c>
      <c r="Z61" s="2" t="s">
        <v>787</v>
      </c>
      <c r="AA61" s="2" t="s">
        <v>75</v>
      </c>
      <c r="AB61" s="2" t="s">
        <v>788</v>
      </c>
      <c r="AC61" s="2">
        <v>60</v>
      </c>
      <c r="AD61" s="2" t="s">
        <v>789</v>
      </c>
      <c r="AE61" s="2" t="s">
        <v>790</v>
      </c>
      <c r="AF61" s="2" t="s">
        <v>1294</v>
      </c>
      <c r="AG61" s="2" t="s">
        <v>1295</v>
      </c>
      <c r="AH61" s="2" t="s">
        <v>1296</v>
      </c>
      <c r="AI61" s="2" t="s">
        <v>1301</v>
      </c>
      <c r="AJ61" s="2" t="s">
        <v>1302</v>
      </c>
      <c r="AK61" s="2" t="s">
        <v>1295</v>
      </c>
      <c r="AL61" s="2" t="s">
        <v>1296</v>
      </c>
      <c r="AM61" s="2" t="s">
        <v>1303</v>
      </c>
      <c r="AN61" s="2" t="s">
        <v>1304</v>
      </c>
      <c r="AO61" s="2" t="s">
        <v>1305</v>
      </c>
      <c r="AP61" s="2" t="s">
        <v>1306</v>
      </c>
      <c r="AQ61" s="2" t="s">
        <v>1307</v>
      </c>
      <c r="AR61" s="2">
        <v>0</v>
      </c>
      <c r="AS61" s="2" t="s">
        <v>128</v>
      </c>
      <c r="AT61" s="2" t="s">
        <v>1297</v>
      </c>
      <c r="AU61" s="2" t="s">
        <v>87</v>
      </c>
      <c r="AV61" s="2" t="s">
        <v>86</v>
      </c>
      <c r="AW61" s="2" t="s">
        <v>87</v>
      </c>
      <c r="AX61" s="2" t="s">
        <v>199</v>
      </c>
      <c r="AY61" s="2" t="s">
        <v>200</v>
      </c>
      <c r="AZ61" s="2" t="s">
        <v>1298</v>
      </c>
      <c r="BA61" s="2">
        <v>1</v>
      </c>
      <c r="BB61" s="2" t="s">
        <v>1308</v>
      </c>
      <c r="BC61" s="2" t="str">
        <f t="shared" si="9"/>
        <v>0</v>
      </c>
      <c r="BD61" s="2" t="str">
        <f t="shared" si="10"/>
        <v>2</v>
      </c>
      <c r="BE61" s="2" t="str">
        <f t="shared" si="11"/>
        <v>0</v>
      </c>
      <c r="BF61" s="2" t="str">
        <f t="shared" si="12"/>
        <v>3</v>
      </c>
      <c r="BG61" s="2" t="str">
        <f t="shared" si="13"/>
        <v>1</v>
      </c>
      <c r="BH61" s="2" t="str">
        <f t="shared" si="14"/>
        <v>9</v>
      </c>
      <c r="BI61" s="2" t="str">
        <f t="shared" si="15"/>
        <v>7</v>
      </c>
      <c r="BJ61" s="2" t="str">
        <f t="shared" si="16"/>
        <v>2</v>
      </c>
      <c r="BK61" s="2" t="s">
        <v>1309</v>
      </c>
      <c r="BL61" s="2" t="s">
        <v>1310</v>
      </c>
      <c r="BM61" s="2" t="s">
        <v>122</v>
      </c>
      <c r="BN61" s="2" t="s">
        <v>1311</v>
      </c>
      <c r="BO61" s="2">
        <v>1</v>
      </c>
      <c r="BP61" s="2">
        <v>1</v>
      </c>
      <c r="BQ61" s="2" t="s">
        <v>1312</v>
      </c>
      <c r="BR61" s="2" t="s">
        <v>1312</v>
      </c>
      <c r="BS61" s="2" t="s">
        <v>95</v>
      </c>
    </row>
    <row r="62" spans="1:71">
      <c r="A62" s="11">
        <f t="shared" si="8"/>
        <v>61</v>
      </c>
      <c r="B62" s="12" t="str">
        <f t="shared" si="0"/>
        <v>SPKV1.0061</v>
      </c>
      <c r="C62" s="13" t="str">
        <f t="shared" si="1"/>
        <v>Trần Thị Mỹ</v>
      </c>
      <c r="D62" s="14" t="str">
        <f t="shared" si="1"/>
        <v>Linh</v>
      </c>
      <c r="E62" s="12" t="str">
        <f t="shared" si="2"/>
        <v>07/11/2000</v>
      </c>
      <c r="F62" s="12" t="str">
        <f t="shared" si="3"/>
        <v>Nữ</v>
      </c>
      <c r="G62" s="12" t="str">
        <f t="shared" si="5"/>
        <v>251170565</v>
      </c>
      <c r="H62" s="12" t="str">
        <f t="shared" si="17"/>
        <v>4</v>
      </c>
      <c r="I62" s="12" t="str">
        <f t="shared" si="17"/>
        <v>2</v>
      </c>
      <c r="J62" s="12" t="str">
        <f t="shared" si="17"/>
        <v>0</v>
      </c>
      <c r="K62" s="12" t="str">
        <f t="shared" si="17"/>
        <v>0</v>
      </c>
      <c r="L62" s="12" t="str">
        <f t="shared" si="17"/>
        <v>4</v>
      </c>
      <c r="M62" s="12" t="str">
        <f t="shared" si="17"/>
        <v>2</v>
      </c>
      <c r="N62" s="12" t="str">
        <f t="shared" si="17"/>
        <v>5</v>
      </c>
      <c r="O62" s="12" t="str">
        <f t="shared" si="17"/>
        <v>8</v>
      </c>
      <c r="P62" s="12" t="str">
        <f t="shared" si="7"/>
        <v>Vẽ Trang Trí Màu Nước</v>
      </c>
      <c r="Q62" s="12">
        <v>7</v>
      </c>
      <c r="R62" s="2" t="s">
        <v>1318</v>
      </c>
      <c r="S62" s="2">
        <v>200</v>
      </c>
      <c r="T62" s="2" t="s">
        <v>68</v>
      </c>
      <c r="U62" s="2" t="s">
        <v>69</v>
      </c>
      <c r="V62" s="2" t="s">
        <v>70</v>
      </c>
      <c r="W62" s="2" t="s">
        <v>236</v>
      </c>
      <c r="X62" s="2" t="s">
        <v>1319</v>
      </c>
      <c r="Y62" s="2" t="s">
        <v>73</v>
      </c>
      <c r="Z62" s="2" t="s">
        <v>787</v>
      </c>
      <c r="AA62" s="2" t="s">
        <v>75</v>
      </c>
      <c r="AB62" s="2" t="s">
        <v>788</v>
      </c>
      <c r="AC62" s="2">
        <v>61</v>
      </c>
      <c r="AD62" s="2" t="s">
        <v>789</v>
      </c>
      <c r="AE62" s="2" t="s">
        <v>790</v>
      </c>
      <c r="AF62" s="2" t="s">
        <v>1313</v>
      </c>
      <c r="AG62" s="2" t="s">
        <v>1314</v>
      </c>
      <c r="AH62" s="2" t="s">
        <v>1315</v>
      </c>
      <c r="AI62" s="2" t="s">
        <v>1320</v>
      </c>
      <c r="AJ62" s="2" t="s">
        <v>1321</v>
      </c>
      <c r="AK62" s="2" t="s">
        <v>1314</v>
      </c>
      <c r="AL62" s="2" t="s">
        <v>1315</v>
      </c>
      <c r="AM62" s="2" t="s">
        <v>1322</v>
      </c>
      <c r="AN62" s="2" t="s">
        <v>1323</v>
      </c>
      <c r="AO62" s="2" t="s">
        <v>1315</v>
      </c>
      <c r="AP62" s="2" t="s">
        <v>1324</v>
      </c>
      <c r="AQ62" s="2" t="s">
        <v>1325</v>
      </c>
      <c r="AR62" s="2">
        <v>1</v>
      </c>
      <c r="AS62" s="2" t="s">
        <v>61</v>
      </c>
      <c r="AT62" s="2" t="s">
        <v>1316</v>
      </c>
      <c r="AU62" s="2" t="s">
        <v>286</v>
      </c>
      <c r="AV62" s="2" t="s">
        <v>287</v>
      </c>
      <c r="AW62" s="2" t="s">
        <v>288</v>
      </c>
      <c r="AX62" s="2" t="s">
        <v>289</v>
      </c>
      <c r="AY62" s="2" t="s">
        <v>290</v>
      </c>
      <c r="AZ62" s="2" t="s">
        <v>1317</v>
      </c>
      <c r="BA62" s="2">
        <v>1</v>
      </c>
      <c r="BB62" s="2" t="s">
        <v>1326</v>
      </c>
      <c r="BC62" s="2" t="str">
        <f t="shared" si="9"/>
        <v>4</v>
      </c>
      <c r="BD62" s="2" t="str">
        <f t="shared" si="10"/>
        <v>2</v>
      </c>
      <c r="BE62" s="2" t="str">
        <f t="shared" si="11"/>
        <v>0</v>
      </c>
      <c r="BF62" s="2" t="str">
        <f t="shared" si="12"/>
        <v>0</v>
      </c>
      <c r="BG62" s="2" t="str">
        <f t="shared" si="13"/>
        <v>4</v>
      </c>
      <c r="BH62" s="2" t="str">
        <f t="shared" si="14"/>
        <v>2</v>
      </c>
      <c r="BI62" s="2" t="str">
        <f t="shared" si="15"/>
        <v>5</v>
      </c>
      <c r="BJ62" s="2" t="str">
        <f t="shared" si="16"/>
        <v>8</v>
      </c>
      <c r="BK62" s="2" t="s">
        <v>1327</v>
      </c>
      <c r="BL62" s="2" t="s">
        <v>1328</v>
      </c>
      <c r="BM62" s="2" t="s">
        <v>122</v>
      </c>
      <c r="BN62" s="2" t="s">
        <v>1329</v>
      </c>
      <c r="BO62" s="2">
        <v>1</v>
      </c>
      <c r="BP62" s="2">
        <v>0</v>
      </c>
      <c r="BQ62" s="2" t="s">
        <v>1330</v>
      </c>
      <c r="BR62" s="2" t="s">
        <v>122</v>
      </c>
      <c r="BS62" s="2" t="s">
        <v>95</v>
      </c>
    </row>
    <row r="63" spans="1:71">
      <c r="A63" s="11">
        <f t="shared" si="8"/>
        <v>62</v>
      </c>
      <c r="B63" s="12" t="str">
        <f t="shared" si="0"/>
        <v>SPKV1.0062</v>
      </c>
      <c r="C63" s="13" t="str">
        <f t="shared" si="1"/>
        <v>Lê Thị Phương</v>
      </c>
      <c r="D63" s="14" t="str">
        <f t="shared" si="1"/>
        <v>Linh</v>
      </c>
      <c r="E63" s="12" t="str">
        <f t="shared" si="2"/>
        <v>06/08/2000</v>
      </c>
      <c r="F63" s="12" t="str">
        <f t="shared" si="3"/>
        <v>Nữ</v>
      </c>
      <c r="G63" s="12" t="str">
        <f t="shared" si="5"/>
        <v>201805840</v>
      </c>
      <c r="H63" s="12" t="str">
        <f t="shared" si="17"/>
        <v>0</v>
      </c>
      <c r="I63" s="12" t="str">
        <f t="shared" si="17"/>
        <v>4</v>
      </c>
      <c r="J63" s="12" t="str">
        <f t="shared" si="17"/>
        <v>0</v>
      </c>
      <c r="K63" s="12" t="str">
        <f t="shared" si="17"/>
        <v>0</v>
      </c>
      <c r="L63" s="12" t="str">
        <f t="shared" si="17"/>
        <v>3</v>
      </c>
      <c r="M63" s="12" t="str">
        <f t="shared" si="17"/>
        <v>6</v>
      </c>
      <c r="N63" s="12" t="str">
        <f t="shared" si="17"/>
        <v>6</v>
      </c>
      <c r="O63" s="12" t="str">
        <f t="shared" si="17"/>
        <v>2</v>
      </c>
      <c r="P63" s="12" t="str">
        <f t="shared" si="7"/>
        <v>Vẽ Trang Trí Màu Nước</v>
      </c>
      <c r="Q63" s="12">
        <v>8</v>
      </c>
      <c r="R63" s="2" t="s">
        <v>1335</v>
      </c>
      <c r="S63" s="2">
        <v>102</v>
      </c>
      <c r="T63" s="2" t="s">
        <v>68</v>
      </c>
      <c r="U63" s="2" t="s">
        <v>69</v>
      </c>
      <c r="V63" s="2" t="s">
        <v>70</v>
      </c>
      <c r="W63" s="2" t="s">
        <v>236</v>
      </c>
      <c r="X63" s="2" t="s">
        <v>1336</v>
      </c>
      <c r="Y63" s="2" t="s">
        <v>73</v>
      </c>
      <c r="Z63" s="2" t="s">
        <v>787</v>
      </c>
      <c r="AA63" s="2" t="s">
        <v>75</v>
      </c>
      <c r="AB63" s="2" t="s">
        <v>788</v>
      </c>
      <c r="AC63" s="2">
        <v>62</v>
      </c>
      <c r="AD63" s="2" t="s">
        <v>789</v>
      </c>
      <c r="AE63" s="2" t="s">
        <v>790</v>
      </c>
      <c r="AF63" s="2" t="s">
        <v>1331</v>
      </c>
      <c r="AG63" s="2" t="s">
        <v>1332</v>
      </c>
      <c r="AH63" s="2" t="s">
        <v>1315</v>
      </c>
      <c r="AI63" s="2" t="s">
        <v>1337</v>
      </c>
      <c r="AJ63" s="2" t="s">
        <v>1321</v>
      </c>
      <c r="AK63" s="2" t="s">
        <v>1332</v>
      </c>
      <c r="AL63" s="2" t="s">
        <v>1315</v>
      </c>
      <c r="AM63" s="2" t="s">
        <v>1338</v>
      </c>
      <c r="AN63" s="2" t="s">
        <v>1339</v>
      </c>
      <c r="AO63" s="2" t="s">
        <v>1315</v>
      </c>
      <c r="AP63" s="2" t="s">
        <v>1340</v>
      </c>
      <c r="AQ63" s="2" t="s">
        <v>1341</v>
      </c>
      <c r="AR63" s="2">
        <v>1</v>
      </c>
      <c r="AS63" s="2" t="s">
        <v>61</v>
      </c>
      <c r="AT63" s="2" t="s">
        <v>1333</v>
      </c>
      <c r="AU63" s="2" t="s">
        <v>1342</v>
      </c>
      <c r="AV63" s="2" t="s">
        <v>486</v>
      </c>
      <c r="AW63" s="2" t="s">
        <v>1343</v>
      </c>
      <c r="AX63" s="2" t="s">
        <v>572</v>
      </c>
      <c r="AY63" s="2" t="s">
        <v>1344</v>
      </c>
      <c r="AZ63" s="2" t="s">
        <v>1334</v>
      </c>
      <c r="BA63" s="2">
        <v>1</v>
      </c>
      <c r="BB63" s="2" t="s">
        <v>1345</v>
      </c>
      <c r="BC63" s="2" t="str">
        <f t="shared" si="9"/>
        <v>0</v>
      </c>
      <c r="BD63" s="2" t="str">
        <f t="shared" si="10"/>
        <v>4</v>
      </c>
      <c r="BE63" s="2" t="str">
        <f t="shared" si="11"/>
        <v>0</v>
      </c>
      <c r="BF63" s="2" t="str">
        <f t="shared" si="12"/>
        <v>0</v>
      </c>
      <c r="BG63" s="2" t="str">
        <f t="shared" si="13"/>
        <v>3</v>
      </c>
      <c r="BH63" s="2" t="str">
        <f t="shared" si="14"/>
        <v>6</v>
      </c>
      <c r="BI63" s="2" t="str">
        <f t="shared" si="15"/>
        <v>6</v>
      </c>
      <c r="BJ63" s="2" t="str">
        <f t="shared" si="16"/>
        <v>2</v>
      </c>
      <c r="BK63" s="2" t="s">
        <v>1346</v>
      </c>
      <c r="BL63" s="2" t="s">
        <v>1347</v>
      </c>
      <c r="BM63" s="2" t="s">
        <v>1348</v>
      </c>
      <c r="BN63" s="2" t="s">
        <v>1349</v>
      </c>
      <c r="BO63" s="2">
        <v>1</v>
      </c>
      <c r="BP63" s="2">
        <v>0</v>
      </c>
      <c r="BQ63" s="2" t="s">
        <v>1350</v>
      </c>
      <c r="BR63" s="2" t="s">
        <v>122</v>
      </c>
      <c r="BS63" s="2" t="s">
        <v>95</v>
      </c>
    </row>
    <row r="64" spans="1:71">
      <c r="A64" s="11">
        <f t="shared" si="8"/>
        <v>63</v>
      </c>
      <c r="B64" s="12" t="str">
        <f t="shared" si="0"/>
        <v>SPKV1.0063</v>
      </c>
      <c r="C64" s="13" t="str">
        <f t="shared" si="1"/>
        <v>Hồ Lê Phước</v>
      </c>
      <c r="D64" s="14" t="str">
        <f t="shared" si="1"/>
        <v>Linh</v>
      </c>
      <c r="E64" s="12" t="str">
        <f t="shared" si="2"/>
        <v>03/06/2000</v>
      </c>
      <c r="F64" s="12" t="str">
        <f t="shared" si="3"/>
        <v>Nữ</v>
      </c>
      <c r="G64" s="12" t="str">
        <f t="shared" si="5"/>
        <v>026019054</v>
      </c>
      <c r="H64" s="12" t="str">
        <f t="shared" si="17"/>
        <v>0</v>
      </c>
      <c r="I64" s="12" t="str">
        <f t="shared" si="17"/>
        <v>2</v>
      </c>
      <c r="J64" s="12" t="str">
        <f t="shared" si="17"/>
        <v>0</v>
      </c>
      <c r="K64" s="12" t="str">
        <f t="shared" si="17"/>
        <v>6</v>
      </c>
      <c r="L64" s="12" t="str">
        <f t="shared" si="17"/>
        <v>7</v>
      </c>
      <c r="M64" s="12" t="str">
        <f t="shared" si="17"/>
        <v>9</v>
      </c>
      <c r="N64" s="12" t="str">
        <f t="shared" si="17"/>
        <v>5</v>
      </c>
      <c r="O64" s="12" t="str">
        <f t="shared" si="17"/>
        <v>5</v>
      </c>
      <c r="P64" s="12" t="str">
        <f t="shared" si="7"/>
        <v>Vẽ Trang Trí Màu Nước</v>
      </c>
      <c r="Q64" s="12">
        <v>6</v>
      </c>
      <c r="R64" s="2" t="s">
        <v>1355</v>
      </c>
      <c r="S64" s="2">
        <v>3</v>
      </c>
      <c r="T64" s="2" t="s">
        <v>68</v>
      </c>
      <c r="U64" s="2" t="s">
        <v>69</v>
      </c>
      <c r="V64" s="2" t="s">
        <v>70</v>
      </c>
      <c r="W64" s="2" t="s">
        <v>236</v>
      </c>
      <c r="X64" s="2" t="s">
        <v>1356</v>
      </c>
      <c r="Y64" s="2" t="s">
        <v>73</v>
      </c>
      <c r="Z64" s="2" t="s">
        <v>787</v>
      </c>
      <c r="AA64" s="2" t="s">
        <v>75</v>
      </c>
      <c r="AB64" s="2" t="s">
        <v>788</v>
      </c>
      <c r="AC64" s="2">
        <v>63</v>
      </c>
      <c r="AD64" s="2" t="s">
        <v>789</v>
      </c>
      <c r="AE64" s="2" t="s">
        <v>790</v>
      </c>
      <c r="AF64" s="2" t="s">
        <v>1351</v>
      </c>
      <c r="AG64" s="2" t="s">
        <v>1352</v>
      </c>
      <c r="AH64" s="2" t="s">
        <v>1315</v>
      </c>
      <c r="AI64" s="2" t="s">
        <v>1357</v>
      </c>
      <c r="AJ64" s="2" t="s">
        <v>1321</v>
      </c>
      <c r="AK64" s="2" t="s">
        <v>1352</v>
      </c>
      <c r="AL64" s="2" t="s">
        <v>1315</v>
      </c>
      <c r="AM64" s="2" t="s">
        <v>1358</v>
      </c>
      <c r="AN64" s="2" t="s">
        <v>1359</v>
      </c>
      <c r="AO64" s="2" t="s">
        <v>1315</v>
      </c>
      <c r="AP64" s="2" t="s">
        <v>1360</v>
      </c>
      <c r="AQ64" s="2" t="s">
        <v>1361</v>
      </c>
      <c r="AR64" s="2">
        <v>1</v>
      </c>
      <c r="AS64" s="2" t="s">
        <v>61</v>
      </c>
      <c r="AT64" s="2" t="s">
        <v>1353</v>
      </c>
      <c r="AU64" s="2" t="s">
        <v>87</v>
      </c>
      <c r="AV64" s="2" t="s">
        <v>86</v>
      </c>
      <c r="AW64" s="2" t="s">
        <v>87</v>
      </c>
      <c r="AX64" s="2" t="s">
        <v>998</v>
      </c>
      <c r="AY64" s="2" t="s">
        <v>999</v>
      </c>
      <c r="AZ64" s="2" t="s">
        <v>1354</v>
      </c>
      <c r="BA64" s="2">
        <v>1</v>
      </c>
      <c r="BB64" s="2" t="s">
        <v>1362</v>
      </c>
      <c r="BC64" s="2" t="str">
        <f t="shared" si="9"/>
        <v>0</v>
      </c>
      <c r="BD64" s="2" t="str">
        <f t="shared" si="10"/>
        <v>2</v>
      </c>
      <c r="BE64" s="2" t="str">
        <f t="shared" si="11"/>
        <v>0</v>
      </c>
      <c r="BF64" s="2" t="str">
        <f t="shared" si="12"/>
        <v>6</v>
      </c>
      <c r="BG64" s="2" t="str">
        <f t="shared" si="13"/>
        <v>7</v>
      </c>
      <c r="BH64" s="2" t="str">
        <f t="shared" si="14"/>
        <v>9</v>
      </c>
      <c r="BI64" s="2" t="str">
        <f t="shared" si="15"/>
        <v>5</v>
      </c>
      <c r="BJ64" s="2" t="str">
        <f t="shared" si="16"/>
        <v>5</v>
      </c>
      <c r="BK64" s="2" t="s">
        <v>1363</v>
      </c>
      <c r="BL64" s="2" t="s">
        <v>1364</v>
      </c>
      <c r="BM64" s="2" t="s">
        <v>1365</v>
      </c>
      <c r="BN64" s="2" t="s">
        <v>1366</v>
      </c>
      <c r="BO64" s="2">
        <v>1</v>
      </c>
      <c r="BP64" s="2">
        <v>1</v>
      </c>
      <c r="BQ64" s="2" t="s">
        <v>1367</v>
      </c>
      <c r="BR64" s="2" t="s">
        <v>1367</v>
      </c>
      <c r="BS64" s="2" t="s">
        <v>95</v>
      </c>
    </row>
    <row r="65" spans="1:71">
      <c r="A65" s="11">
        <f t="shared" si="8"/>
        <v>64</v>
      </c>
      <c r="B65" s="12" t="str">
        <f t="shared" si="0"/>
        <v>SPKV1.0064</v>
      </c>
      <c r="C65" s="13" t="str">
        <f t="shared" si="1"/>
        <v>Vũ Đại</v>
      </c>
      <c r="D65" s="14" t="str">
        <f t="shared" si="1"/>
        <v>Linh</v>
      </c>
      <c r="E65" s="12" t="str">
        <f t="shared" si="2"/>
        <v>08/01/2000</v>
      </c>
      <c r="F65" s="12" t="str">
        <f t="shared" si="3"/>
        <v>Nam</v>
      </c>
      <c r="G65" s="12" t="str">
        <f t="shared" si="5"/>
        <v>272767226</v>
      </c>
      <c r="H65" s="12" t="str">
        <f t="shared" si="17"/>
        <v>4</v>
      </c>
      <c r="I65" s="12" t="str">
        <f t="shared" si="17"/>
        <v>8</v>
      </c>
      <c r="J65" s="12" t="str">
        <f t="shared" si="17"/>
        <v>0</v>
      </c>
      <c r="K65" s="12" t="str">
        <f t="shared" si="17"/>
        <v>0</v>
      </c>
      <c r="L65" s="12" t="str">
        <f t="shared" si="17"/>
        <v>7</v>
      </c>
      <c r="M65" s="12" t="str">
        <f t="shared" si="17"/>
        <v>5</v>
      </c>
      <c r="N65" s="12" t="str">
        <f t="shared" si="17"/>
        <v>9</v>
      </c>
      <c r="O65" s="12" t="str">
        <f t="shared" si="17"/>
        <v>8</v>
      </c>
      <c r="P65" s="12" t="str">
        <f t="shared" si="7"/>
        <v>Vẽ Trang Trí Màu Nước</v>
      </c>
      <c r="Q65" s="12">
        <v>9</v>
      </c>
      <c r="R65" s="2" t="s">
        <v>1372</v>
      </c>
      <c r="S65" s="2">
        <v>114</v>
      </c>
      <c r="T65" s="2" t="s">
        <v>68</v>
      </c>
      <c r="U65" s="2" t="s">
        <v>69</v>
      </c>
      <c r="V65" s="2" t="s">
        <v>70</v>
      </c>
      <c r="W65" s="2" t="s">
        <v>71</v>
      </c>
      <c r="X65" s="2" t="s">
        <v>1373</v>
      </c>
      <c r="Y65" s="2" t="s">
        <v>73</v>
      </c>
      <c r="Z65" s="2" t="s">
        <v>787</v>
      </c>
      <c r="AA65" s="2" t="s">
        <v>75</v>
      </c>
      <c r="AB65" s="2" t="s">
        <v>788</v>
      </c>
      <c r="AC65" s="2">
        <v>64</v>
      </c>
      <c r="AD65" s="2" t="s">
        <v>789</v>
      </c>
      <c r="AE65" s="2" t="s">
        <v>790</v>
      </c>
      <c r="AF65" s="2" t="s">
        <v>1368</v>
      </c>
      <c r="AG65" s="2" t="s">
        <v>1369</v>
      </c>
      <c r="AH65" s="2" t="s">
        <v>1315</v>
      </c>
      <c r="AI65" s="2" t="s">
        <v>1374</v>
      </c>
      <c r="AJ65" s="2" t="s">
        <v>1321</v>
      </c>
      <c r="AK65" s="2" t="s">
        <v>1369</v>
      </c>
      <c r="AL65" s="2" t="s">
        <v>1315</v>
      </c>
      <c r="AM65" s="2" t="s">
        <v>1375</v>
      </c>
      <c r="AN65" s="2" t="s">
        <v>1376</v>
      </c>
      <c r="AO65" s="2" t="s">
        <v>1315</v>
      </c>
      <c r="AP65" s="2" t="s">
        <v>1377</v>
      </c>
      <c r="AQ65" s="2" t="s">
        <v>1378</v>
      </c>
      <c r="AR65" s="2">
        <v>0</v>
      </c>
      <c r="AS65" s="2" t="s">
        <v>128</v>
      </c>
      <c r="AT65" s="2" t="s">
        <v>1370</v>
      </c>
      <c r="AU65" s="2" t="s">
        <v>1379</v>
      </c>
      <c r="AV65" s="2" t="s">
        <v>116</v>
      </c>
      <c r="AW65" s="2" t="s">
        <v>117</v>
      </c>
      <c r="AX65" s="2" t="s">
        <v>75</v>
      </c>
      <c r="AY65" s="2" t="s">
        <v>118</v>
      </c>
      <c r="AZ65" s="2" t="s">
        <v>1371</v>
      </c>
      <c r="BA65" s="2">
        <v>1</v>
      </c>
      <c r="BB65" s="2" t="s">
        <v>1380</v>
      </c>
      <c r="BC65" s="2" t="str">
        <f t="shared" si="9"/>
        <v>4</v>
      </c>
      <c r="BD65" s="2" t="str">
        <f t="shared" si="10"/>
        <v>8</v>
      </c>
      <c r="BE65" s="2" t="str">
        <f t="shared" si="11"/>
        <v>0</v>
      </c>
      <c r="BF65" s="2" t="str">
        <f t="shared" si="12"/>
        <v>0</v>
      </c>
      <c r="BG65" s="2" t="str">
        <f t="shared" si="13"/>
        <v>7</v>
      </c>
      <c r="BH65" s="2" t="str">
        <f t="shared" si="14"/>
        <v>5</v>
      </c>
      <c r="BI65" s="2" t="str">
        <f t="shared" si="15"/>
        <v>9</v>
      </c>
      <c r="BJ65" s="2" t="str">
        <f t="shared" si="16"/>
        <v>8</v>
      </c>
      <c r="BK65" s="2" t="s">
        <v>1381</v>
      </c>
      <c r="BL65" s="2" t="s">
        <v>1382</v>
      </c>
      <c r="BM65" s="2" t="s">
        <v>1383</v>
      </c>
      <c r="BN65" s="2" t="s">
        <v>1384</v>
      </c>
      <c r="BO65" s="2">
        <v>1</v>
      </c>
      <c r="BP65" s="2">
        <v>1</v>
      </c>
      <c r="BQ65" s="2" t="s">
        <v>1385</v>
      </c>
      <c r="BR65" s="2" t="s">
        <v>1385</v>
      </c>
      <c r="BS65" s="2" t="s">
        <v>95</v>
      </c>
    </row>
    <row r="66" spans="1:71">
      <c r="A66" s="11">
        <f t="shared" si="8"/>
        <v>65</v>
      </c>
      <c r="B66" s="12" t="str">
        <f t="shared" ref="B66:B129" si="18">AF66</f>
        <v>SPKV1.0065</v>
      </c>
      <c r="C66" s="13" t="str">
        <f t="shared" ref="C66:D129" si="19">AK66</f>
        <v>Nguyễn Lê Huyền</v>
      </c>
      <c r="D66" s="14" t="str">
        <f t="shared" si="19"/>
        <v>Linh</v>
      </c>
      <c r="E66" s="12" t="str">
        <f t="shared" ref="E66:E129" si="20">AT66</f>
        <v>22/01/2000</v>
      </c>
      <c r="F66" s="12" t="str">
        <f t="shared" ref="F66:F129" si="21">AS66</f>
        <v>Nữ</v>
      </c>
      <c r="G66" s="12" t="str">
        <f t="shared" si="5"/>
        <v>215567717</v>
      </c>
      <c r="H66" s="12" t="str">
        <f t="shared" si="17"/>
        <v>3</v>
      </c>
      <c r="I66" s="12" t="str">
        <f t="shared" si="17"/>
        <v>7</v>
      </c>
      <c r="J66" s="12" t="str">
        <f t="shared" si="17"/>
        <v>0</v>
      </c>
      <c r="K66" s="12" t="str">
        <f t="shared" si="17"/>
        <v>0</v>
      </c>
      <c r="L66" s="12" t="str">
        <f t="shared" si="17"/>
        <v>0</v>
      </c>
      <c r="M66" s="12" t="str">
        <f t="shared" si="17"/>
        <v>8</v>
      </c>
      <c r="N66" s="12" t="str">
        <f t="shared" si="17"/>
        <v>1</v>
      </c>
      <c r="O66" s="12" t="str">
        <f t="shared" si="17"/>
        <v>0</v>
      </c>
      <c r="P66" s="12" t="str">
        <f t="shared" si="7"/>
        <v>Vẽ Trang Trí Màu Nước</v>
      </c>
      <c r="Q66" s="12">
        <v>6</v>
      </c>
      <c r="R66" s="2" t="s">
        <v>1390</v>
      </c>
      <c r="S66" s="2">
        <v>236</v>
      </c>
      <c r="T66" s="2" t="s">
        <v>68</v>
      </c>
      <c r="U66" s="2" t="s">
        <v>69</v>
      </c>
      <c r="V66" s="2" t="s">
        <v>70</v>
      </c>
      <c r="W66" s="2" t="s">
        <v>236</v>
      </c>
      <c r="X66" s="2" t="s">
        <v>1391</v>
      </c>
      <c r="Y66" s="2" t="s">
        <v>73</v>
      </c>
      <c r="Z66" s="2" t="s">
        <v>787</v>
      </c>
      <c r="AA66" s="2" t="s">
        <v>75</v>
      </c>
      <c r="AB66" s="2" t="s">
        <v>788</v>
      </c>
      <c r="AC66" s="2">
        <v>65</v>
      </c>
      <c r="AD66" s="2" t="s">
        <v>789</v>
      </c>
      <c r="AE66" s="2" t="s">
        <v>790</v>
      </c>
      <c r="AF66" s="2" t="s">
        <v>1386</v>
      </c>
      <c r="AG66" s="2" t="s">
        <v>1387</v>
      </c>
      <c r="AH66" s="2" t="s">
        <v>1315</v>
      </c>
      <c r="AI66" s="2" t="s">
        <v>1392</v>
      </c>
      <c r="AJ66" s="2" t="s">
        <v>1321</v>
      </c>
      <c r="AK66" s="2" t="s">
        <v>1387</v>
      </c>
      <c r="AL66" s="2" t="s">
        <v>1315</v>
      </c>
      <c r="AM66" s="2" t="s">
        <v>1393</v>
      </c>
      <c r="AN66" s="2" t="s">
        <v>1394</v>
      </c>
      <c r="AO66" s="2" t="s">
        <v>1315</v>
      </c>
      <c r="AP66" s="2" t="s">
        <v>1395</v>
      </c>
      <c r="AQ66" s="2" t="s">
        <v>1396</v>
      </c>
      <c r="AR66" s="2">
        <v>1</v>
      </c>
      <c r="AS66" s="2" t="s">
        <v>61</v>
      </c>
      <c r="AT66" s="2" t="s">
        <v>1388</v>
      </c>
      <c r="AU66" s="2" t="s">
        <v>1397</v>
      </c>
      <c r="AV66" s="2" t="s">
        <v>1398</v>
      </c>
      <c r="AW66" s="2" t="s">
        <v>1399</v>
      </c>
      <c r="AX66" s="2" t="s">
        <v>75</v>
      </c>
      <c r="AY66" s="2" t="s">
        <v>1400</v>
      </c>
      <c r="AZ66" s="2" t="s">
        <v>1389</v>
      </c>
      <c r="BA66" s="2">
        <v>1</v>
      </c>
      <c r="BB66" s="2" t="s">
        <v>1401</v>
      </c>
      <c r="BC66" s="2" t="str">
        <f t="shared" si="9"/>
        <v>3</v>
      </c>
      <c r="BD66" s="2" t="str">
        <f t="shared" si="10"/>
        <v>7</v>
      </c>
      <c r="BE66" s="2" t="str">
        <f t="shared" si="11"/>
        <v>0</v>
      </c>
      <c r="BF66" s="2" t="str">
        <f t="shared" si="12"/>
        <v>0</v>
      </c>
      <c r="BG66" s="2" t="str">
        <f t="shared" si="13"/>
        <v>0</v>
      </c>
      <c r="BH66" s="2" t="str">
        <f t="shared" si="14"/>
        <v>8</v>
      </c>
      <c r="BI66" s="2" t="str">
        <f t="shared" si="15"/>
        <v>1</v>
      </c>
      <c r="BJ66" s="2" t="str">
        <f t="shared" si="16"/>
        <v>0</v>
      </c>
      <c r="BK66" s="2" t="s">
        <v>1402</v>
      </c>
      <c r="BL66" s="2" t="s">
        <v>1403</v>
      </c>
      <c r="BM66" s="2" t="s">
        <v>122</v>
      </c>
      <c r="BN66" s="2" t="s">
        <v>1404</v>
      </c>
      <c r="BO66" s="2">
        <v>1</v>
      </c>
      <c r="BP66" s="2">
        <v>0</v>
      </c>
      <c r="BQ66" s="2" t="s">
        <v>1405</v>
      </c>
      <c r="BR66" s="2" t="s">
        <v>122</v>
      </c>
      <c r="BS66" s="2" t="s">
        <v>95</v>
      </c>
    </row>
    <row r="67" spans="1:71">
      <c r="A67" s="11">
        <f t="shared" si="8"/>
        <v>66</v>
      </c>
      <c r="B67" s="12" t="str">
        <f t="shared" si="18"/>
        <v>SPKV1.0066</v>
      </c>
      <c r="C67" s="13" t="str">
        <f t="shared" si="19"/>
        <v>Phạm Thị Mỹ</v>
      </c>
      <c r="D67" s="14" t="str">
        <f t="shared" si="19"/>
        <v>Linh</v>
      </c>
      <c r="E67" s="12" t="str">
        <f t="shared" si="20"/>
        <v>04/02/2000</v>
      </c>
      <c r="F67" s="12" t="str">
        <f t="shared" si="21"/>
        <v>Nữ</v>
      </c>
      <c r="G67" s="12" t="str">
        <f t="shared" ref="G67:G130" si="22">AZ67</f>
        <v>215478204</v>
      </c>
      <c r="H67" s="12" t="str">
        <f t="shared" si="17"/>
        <v>3</v>
      </c>
      <c r="I67" s="12" t="str">
        <f t="shared" si="17"/>
        <v>7</v>
      </c>
      <c r="J67" s="12" t="str">
        <f t="shared" si="17"/>
        <v>0</v>
      </c>
      <c r="K67" s="12" t="str">
        <f t="shared" si="17"/>
        <v>0</v>
      </c>
      <c r="L67" s="12" t="str">
        <f t="shared" si="17"/>
        <v>8</v>
      </c>
      <c r="M67" s="12" t="str">
        <f t="shared" si="17"/>
        <v>1</v>
      </c>
      <c r="N67" s="12" t="str">
        <f t="shared" si="17"/>
        <v>6</v>
      </c>
      <c r="O67" s="12" t="str">
        <f t="shared" si="17"/>
        <v>0</v>
      </c>
      <c r="P67" s="12" t="str">
        <f t="shared" ref="P67:P130" si="23">PROPER(U67)</f>
        <v>Vẽ Trang Trí Màu Nước</v>
      </c>
      <c r="Q67" s="12">
        <v>9.5</v>
      </c>
      <c r="R67" s="2" t="s">
        <v>1410</v>
      </c>
      <c r="S67" s="2">
        <v>14</v>
      </c>
      <c r="T67" s="2" t="s">
        <v>68</v>
      </c>
      <c r="U67" s="2" t="s">
        <v>69</v>
      </c>
      <c r="V67" s="2" t="s">
        <v>70</v>
      </c>
      <c r="W67" s="2" t="s">
        <v>71</v>
      </c>
      <c r="X67" s="2" t="s">
        <v>1411</v>
      </c>
      <c r="Y67" s="2" t="s">
        <v>73</v>
      </c>
      <c r="Z67" s="2" t="s">
        <v>787</v>
      </c>
      <c r="AA67" s="2" t="s">
        <v>75</v>
      </c>
      <c r="AB67" s="2" t="s">
        <v>788</v>
      </c>
      <c r="AC67" s="2">
        <v>66</v>
      </c>
      <c r="AD67" s="2" t="s">
        <v>789</v>
      </c>
      <c r="AE67" s="2" t="s">
        <v>790</v>
      </c>
      <c r="AF67" s="2" t="s">
        <v>1406</v>
      </c>
      <c r="AG67" s="2" t="s">
        <v>1407</v>
      </c>
      <c r="AH67" s="2" t="s">
        <v>1315</v>
      </c>
      <c r="AI67" s="2" t="s">
        <v>1412</v>
      </c>
      <c r="AJ67" s="2" t="s">
        <v>1321</v>
      </c>
      <c r="AK67" s="2" t="s">
        <v>1407</v>
      </c>
      <c r="AL67" s="2" t="s">
        <v>1315</v>
      </c>
      <c r="AM67" s="2" t="s">
        <v>1413</v>
      </c>
      <c r="AN67" s="2" t="s">
        <v>1414</v>
      </c>
      <c r="AO67" s="2" t="s">
        <v>1315</v>
      </c>
      <c r="AP67" s="2" t="s">
        <v>1415</v>
      </c>
      <c r="AQ67" s="2" t="s">
        <v>1416</v>
      </c>
      <c r="AR67" s="2">
        <v>1</v>
      </c>
      <c r="AS67" s="2" t="s">
        <v>61</v>
      </c>
      <c r="AT67" s="2" t="s">
        <v>1408</v>
      </c>
      <c r="AU67" s="2" t="s">
        <v>1417</v>
      </c>
      <c r="AV67" s="2" t="s">
        <v>1398</v>
      </c>
      <c r="AW67" s="2" t="s">
        <v>1399</v>
      </c>
      <c r="AX67" s="2" t="s">
        <v>926</v>
      </c>
      <c r="AY67" s="2" t="s">
        <v>1418</v>
      </c>
      <c r="AZ67" s="2" t="s">
        <v>1409</v>
      </c>
      <c r="BA67" s="2">
        <v>1</v>
      </c>
      <c r="BB67" s="2" t="s">
        <v>1419</v>
      </c>
      <c r="BC67" s="2" t="str">
        <f t="shared" si="9"/>
        <v>3</v>
      </c>
      <c r="BD67" s="2" t="str">
        <f t="shared" si="10"/>
        <v>7</v>
      </c>
      <c r="BE67" s="2" t="str">
        <f t="shared" si="11"/>
        <v>0</v>
      </c>
      <c r="BF67" s="2" t="str">
        <f t="shared" si="12"/>
        <v>0</v>
      </c>
      <c r="BG67" s="2" t="str">
        <f t="shared" si="13"/>
        <v>8</v>
      </c>
      <c r="BH67" s="2" t="str">
        <f t="shared" si="14"/>
        <v>1</v>
      </c>
      <c r="BI67" s="2" t="str">
        <f t="shared" si="15"/>
        <v>6</v>
      </c>
      <c r="BJ67" s="2" t="str">
        <f t="shared" si="16"/>
        <v>0</v>
      </c>
      <c r="BK67" s="2" t="s">
        <v>1420</v>
      </c>
      <c r="BL67" s="2" t="s">
        <v>1421</v>
      </c>
      <c r="BM67" s="2" t="s">
        <v>122</v>
      </c>
      <c r="BN67" s="2" t="s">
        <v>1422</v>
      </c>
      <c r="BO67" s="2">
        <v>1</v>
      </c>
      <c r="BP67" s="2">
        <v>1</v>
      </c>
      <c r="BQ67" s="2" t="s">
        <v>1423</v>
      </c>
      <c r="BR67" s="2" t="s">
        <v>1423</v>
      </c>
      <c r="BS67" s="2" t="s">
        <v>95</v>
      </c>
    </row>
    <row r="68" spans="1:71">
      <c r="A68" s="11">
        <f t="shared" ref="A68:A131" si="24">A67+1</f>
        <v>67</v>
      </c>
      <c r="B68" s="12" t="str">
        <f t="shared" si="18"/>
        <v>SPKV1.0067</v>
      </c>
      <c r="C68" s="13" t="str">
        <f t="shared" si="19"/>
        <v>Nguyễn Thị Thùy</v>
      </c>
      <c r="D68" s="14" t="str">
        <f t="shared" si="19"/>
        <v>Linh</v>
      </c>
      <c r="E68" s="12" t="str">
        <f t="shared" si="20"/>
        <v>31/01/2000</v>
      </c>
      <c r="F68" s="12" t="str">
        <f t="shared" si="21"/>
        <v>Nữ</v>
      </c>
      <c r="G68" s="12" t="str">
        <f t="shared" si="22"/>
        <v>285785254</v>
      </c>
      <c r="H68" s="12" t="str">
        <f t="shared" si="17"/>
        <v>4</v>
      </c>
      <c r="I68" s="12" t="str">
        <f t="shared" si="17"/>
        <v>3</v>
      </c>
      <c r="J68" s="12" t="str">
        <f t="shared" si="17"/>
        <v>0</v>
      </c>
      <c r="K68" s="12" t="str">
        <f t="shared" si="17"/>
        <v>0</v>
      </c>
      <c r="L68" s="12" t="str">
        <f t="shared" si="17"/>
        <v>6</v>
      </c>
      <c r="M68" s="12" t="str">
        <f t="shared" si="17"/>
        <v>2</v>
      </c>
      <c r="N68" s="12" t="str">
        <f t="shared" si="17"/>
        <v>8</v>
      </c>
      <c r="O68" s="12" t="str">
        <f t="shared" si="17"/>
        <v>3</v>
      </c>
      <c r="P68" s="12" t="str">
        <f t="shared" si="23"/>
        <v>Vẽ Trang Trí Màu Nước</v>
      </c>
      <c r="Q68" s="12">
        <v>8</v>
      </c>
      <c r="R68" s="2" t="s">
        <v>1427</v>
      </c>
      <c r="S68" s="2">
        <v>60</v>
      </c>
      <c r="T68" s="2" t="s">
        <v>68</v>
      </c>
      <c r="U68" s="2" t="s">
        <v>69</v>
      </c>
      <c r="V68" s="2" t="s">
        <v>70</v>
      </c>
      <c r="W68" s="2" t="s">
        <v>236</v>
      </c>
      <c r="X68" s="2" t="s">
        <v>1428</v>
      </c>
      <c r="Y68" s="2" t="s">
        <v>73</v>
      </c>
      <c r="Z68" s="2" t="s">
        <v>1429</v>
      </c>
      <c r="AA68" s="2" t="s">
        <v>75</v>
      </c>
      <c r="AB68" s="2" t="s">
        <v>1430</v>
      </c>
      <c r="AC68" s="2">
        <v>67</v>
      </c>
      <c r="AD68" s="2" t="s">
        <v>1431</v>
      </c>
      <c r="AE68" s="2" t="s">
        <v>1432</v>
      </c>
      <c r="AF68" s="2" t="s">
        <v>1424</v>
      </c>
      <c r="AG68" s="2" t="s">
        <v>1433</v>
      </c>
      <c r="AH68" s="2" t="s">
        <v>1434</v>
      </c>
      <c r="AI68" s="2" t="s">
        <v>648</v>
      </c>
      <c r="AJ68" s="2" t="s">
        <v>1321</v>
      </c>
      <c r="AK68" s="2" t="s">
        <v>642</v>
      </c>
      <c r="AL68" s="2" t="s">
        <v>1315</v>
      </c>
      <c r="AM68" s="2" t="s">
        <v>1435</v>
      </c>
      <c r="AN68" s="2" t="s">
        <v>651</v>
      </c>
      <c r="AO68" s="2" t="s">
        <v>1315</v>
      </c>
      <c r="AP68" s="2" t="s">
        <v>1436</v>
      </c>
      <c r="AQ68" s="2" t="s">
        <v>1437</v>
      </c>
      <c r="AR68" s="2">
        <v>1</v>
      </c>
      <c r="AS68" s="2" t="s">
        <v>61</v>
      </c>
      <c r="AT68" s="2" t="s">
        <v>1425</v>
      </c>
      <c r="AU68" s="2" t="s">
        <v>1438</v>
      </c>
      <c r="AV68" s="2" t="s">
        <v>632</v>
      </c>
      <c r="AW68" s="2" t="s">
        <v>633</v>
      </c>
      <c r="AX68" s="2" t="s">
        <v>1117</v>
      </c>
      <c r="AY68" s="2" t="s">
        <v>1439</v>
      </c>
      <c r="AZ68" s="2" t="s">
        <v>1426</v>
      </c>
      <c r="BA68" s="2">
        <v>1</v>
      </c>
      <c r="BB68" s="2" t="s">
        <v>1440</v>
      </c>
      <c r="BC68" s="2" t="str">
        <f t="shared" si="9"/>
        <v>4</v>
      </c>
      <c r="BD68" s="2" t="str">
        <f t="shared" si="10"/>
        <v>3</v>
      </c>
      <c r="BE68" s="2" t="str">
        <f t="shared" si="11"/>
        <v>0</v>
      </c>
      <c r="BF68" s="2" t="str">
        <f t="shared" si="12"/>
        <v>0</v>
      </c>
      <c r="BG68" s="2" t="str">
        <f t="shared" si="13"/>
        <v>6</v>
      </c>
      <c r="BH68" s="2" t="str">
        <f t="shared" si="14"/>
        <v>2</v>
      </c>
      <c r="BI68" s="2" t="str">
        <f t="shared" si="15"/>
        <v>8</v>
      </c>
      <c r="BJ68" s="2" t="str">
        <f t="shared" si="16"/>
        <v>3</v>
      </c>
      <c r="BK68" s="2" t="s">
        <v>1441</v>
      </c>
      <c r="BL68" s="2" t="s">
        <v>1442</v>
      </c>
      <c r="BM68" s="2" t="s">
        <v>122</v>
      </c>
      <c r="BN68" s="2" t="s">
        <v>1443</v>
      </c>
      <c r="BO68" s="2">
        <v>1</v>
      </c>
      <c r="BP68" s="2">
        <v>1</v>
      </c>
      <c r="BQ68" s="2" t="s">
        <v>1444</v>
      </c>
      <c r="BR68" s="2" t="s">
        <v>1444</v>
      </c>
      <c r="BS68" s="2" t="s">
        <v>95</v>
      </c>
    </row>
    <row r="69" spans="1:71">
      <c r="A69" s="11">
        <f t="shared" si="24"/>
        <v>68</v>
      </c>
      <c r="B69" s="12" t="str">
        <f t="shared" si="18"/>
        <v>SPKV1.0068</v>
      </c>
      <c r="C69" s="13" t="str">
        <f t="shared" si="19"/>
        <v>Đào Nguyễn Thùy</v>
      </c>
      <c r="D69" s="14" t="str">
        <f t="shared" si="19"/>
        <v>Linh</v>
      </c>
      <c r="E69" s="12" t="str">
        <f t="shared" si="20"/>
        <v>09/09/2000</v>
      </c>
      <c r="F69" s="12" t="str">
        <f t="shared" si="21"/>
        <v>Nữ</v>
      </c>
      <c r="G69" s="12" t="str">
        <f t="shared" si="22"/>
        <v>285683929</v>
      </c>
      <c r="H69" s="12" t="str">
        <f t="shared" si="17"/>
        <v>4</v>
      </c>
      <c r="I69" s="12" t="str">
        <f t="shared" si="17"/>
        <v>3</v>
      </c>
      <c r="J69" s="12" t="str">
        <f t="shared" si="17"/>
        <v>0</v>
      </c>
      <c r="K69" s="12" t="str">
        <f t="shared" si="17"/>
        <v>0</v>
      </c>
      <c r="L69" s="12" t="str">
        <f t="shared" si="17"/>
        <v>2</v>
      </c>
      <c r="M69" s="12" t="str">
        <f t="shared" si="17"/>
        <v>3</v>
      </c>
      <c r="N69" s="12" t="str">
        <f t="shared" si="17"/>
        <v>0</v>
      </c>
      <c r="O69" s="12" t="str">
        <f t="shared" si="17"/>
        <v>2</v>
      </c>
      <c r="P69" s="12" t="str">
        <f t="shared" si="23"/>
        <v>Vẽ Trang Trí Màu Nước</v>
      </c>
      <c r="Q69" s="12">
        <v>6</v>
      </c>
      <c r="R69" s="2" t="s">
        <v>1449</v>
      </c>
      <c r="S69" s="2">
        <v>276</v>
      </c>
      <c r="T69" s="2" t="s">
        <v>68</v>
      </c>
      <c r="U69" s="2" t="s">
        <v>69</v>
      </c>
      <c r="V69" s="2" t="s">
        <v>70</v>
      </c>
      <c r="W69" s="2" t="s">
        <v>236</v>
      </c>
      <c r="X69" s="2" t="s">
        <v>1450</v>
      </c>
      <c r="Y69" s="2" t="s">
        <v>73</v>
      </c>
      <c r="Z69" s="2" t="s">
        <v>1429</v>
      </c>
      <c r="AA69" s="2" t="s">
        <v>75</v>
      </c>
      <c r="AB69" s="2" t="s">
        <v>1430</v>
      </c>
      <c r="AC69" s="2">
        <v>68</v>
      </c>
      <c r="AD69" s="2" t="s">
        <v>1431</v>
      </c>
      <c r="AE69" s="2" t="s">
        <v>1432</v>
      </c>
      <c r="AF69" s="2" t="s">
        <v>1445</v>
      </c>
      <c r="AG69" s="2" t="s">
        <v>1446</v>
      </c>
      <c r="AH69" s="2" t="s">
        <v>1315</v>
      </c>
      <c r="AI69" s="2" t="s">
        <v>1451</v>
      </c>
      <c r="AJ69" s="2" t="s">
        <v>1321</v>
      </c>
      <c r="AK69" s="2" t="s">
        <v>1446</v>
      </c>
      <c r="AL69" s="2" t="s">
        <v>1315</v>
      </c>
      <c r="AM69" s="2" t="s">
        <v>1452</v>
      </c>
      <c r="AN69" s="2" t="s">
        <v>1453</v>
      </c>
      <c r="AO69" s="2" t="s">
        <v>1315</v>
      </c>
      <c r="AP69" s="2" t="s">
        <v>1454</v>
      </c>
      <c r="AQ69" s="2" t="s">
        <v>1455</v>
      </c>
      <c r="AR69" s="2">
        <v>1</v>
      </c>
      <c r="AS69" s="2" t="s">
        <v>61</v>
      </c>
      <c r="AT69" s="2" t="s">
        <v>1447</v>
      </c>
      <c r="AU69" s="2" t="s">
        <v>1438</v>
      </c>
      <c r="AV69" s="2" t="s">
        <v>632</v>
      </c>
      <c r="AW69" s="2" t="s">
        <v>633</v>
      </c>
      <c r="AX69" s="2" t="s">
        <v>1117</v>
      </c>
      <c r="AY69" s="2" t="s">
        <v>1439</v>
      </c>
      <c r="AZ69" s="2" t="s">
        <v>1448</v>
      </c>
      <c r="BA69" s="2">
        <v>1</v>
      </c>
      <c r="BB69" s="2" t="s">
        <v>1456</v>
      </c>
      <c r="BC69" s="2" t="str">
        <f t="shared" si="9"/>
        <v>4</v>
      </c>
      <c r="BD69" s="2" t="str">
        <f t="shared" si="10"/>
        <v>3</v>
      </c>
      <c r="BE69" s="2" t="str">
        <f t="shared" si="11"/>
        <v>0</v>
      </c>
      <c r="BF69" s="2" t="str">
        <f t="shared" si="12"/>
        <v>0</v>
      </c>
      <c r="BG69" s="2" t="str">
        <f t="shared" si="13"/>
        <v>2</v>
      </c>
      <c r="BH69" s="2" t="str">
        <f t="shared" si="14"/>
        <v>3</v>
      </c>
      <c r="BI69" s="2" t="str">
        <f t="shared" si="15"/>
        <v>0</v>
      </c>
      <c r="BJ69" s="2" t="str">
        <f t="shared" si="16"/>
        <v>2</v>
      </c>
      <c r="BK69" s="2" t="s">
        <v>1457</v>
      </c>
      <c r="BL69" s="2" t="s">
        <v>1458</v>
      </c>
      <c r="BM69" s="2" t="s">
        <v>122</v>
      </c>
      <c r="BN69" s="2" t="s">
        <v>1459</v>
      </c>
      <c r="BO69" s="2">
        <v>1</v>
      </c>
      <c r="BP69" s="2">
        <v>0</v>
      </c>
      <c r="BQ69" s="2" t="s">
        <v>1460</v>
      </c>
      <c r="BR69" s="2" t="s">
        <v>122</v>
      </c>
      <c r="BS69" s="2" t="s">
        <v>95</v>
      </c>
    </row>
    <row r="70" spans="1:71">
      <c r="A70" s="11">
        <f t="shared" si="24"/>
        <v>69</v>
      </c>
      <c r="B70" s="12" t="str">
        <f t="shared" si="18"/>
        <v>SPKV1.0069</v>
      </c>
      <c r="C70" s="13" t="str">
        <f t="shared" si="19"/>
        <v>Nguyễn Thị Kim</v>
      </c>
      <c r="D70" s="14" t="str">
        <f t="shared" si="19"/>
        <v>Loan</v>
      </c>
      <c r="E70" s="12" t="str">
        <f t="shared" si="20"/>
        <v>04/05/2000</v>
      </c>
      <c r="F70" s="12" t="str">
        <f t="shared" si="21"/>
        <v>Nữ</v>
      </c>
      <c r="G70" s="12" t="str">
        <f t="shared" si="22"/>
        <v>272797802</v>
      </c>
      <c r="H70" s="12" t="str">
        <f t="shared" si="17"/>
        <v>4</v>
      </c>
      <c r="I70" s="12" t="str">
        <f t="shared" si="17"/>
        <v>8</v>
      </c>
      <c r="J70" s="12" t="str">
        <f t="shared" si="17"/>
        <v>0</v>
      </c>
      <c r="K70" s="12" t="str">
        <f t="shared" si="17"/>
        <v>0</v>
      </c>
      <c r="L70" s="12" t="str">
        <f t="shared" si="17"/>
        <v>7</v>
      </c>
      <c r="M70" s="12" t="str">
        <f t="shared" si="17"/>
        <v>6</v>
      </c>
      <c r="N70" s="12" t="str">
        <f t="shared" si="17"/>
        <v>0</v>
      </c>
      <c r="O70" s="12" t="str">
        <f t="shared" si="17"/>
        <v>1</v>
      </c>
      <c r="P70" s="12" t="str">
        <f t="shared" si="23"/>
        <v>Vẽ Trang Trí Màu Nước</v>
      </c>
      <c r="Q70" s="12">
        <v>8</v>
      </c>
      <c r="R70" s="2" t="s">
        <v>1466</v>
      </c>
      <c r="S70" s="2">
        <v>163</v>
      </c>
      <c r="T70" s="2" t="s">
        <v>68</v>
      </c>
      <c r="U70" s="2" t="s">
        <v>69</v>
      </c>
      <c r="V70" s="2" t="s">
        <v>70</v>
      </c>
      <c r="W70" s="2" t="s">
        <v>71</v>
      </c>
      <c r="X70" s="2" t="s">
        <v>1467</v>
      </c>
      <c r="Y70" s="2" t="s">
        <v>73</v>
      </c>
      <c r="Z70" s="2" t="s">
        <v>1429</v>
      </c>
      <c r="AA70" s="2" t="s">
        <v>75</v>
      </c>
      <c r="AB70" s="2" t="s">
        <v>1430</v>
      </c>
      <c r="AC70" s="2">
        <v>69</v>
      </c>
      <c r="AD70" s="2" t="s">
        <v>1431</v>
      </c>
      <c r="AE70" s="2" t="s">
        <v>1432</v>
      </c>
      <c r="AF70" s="2" t="s">
        <v>1461</v>
      </c>
      <c r="AG70" s="2" t="s">
        <v>1468</v>
      </c>
      <c r="AH70" s="2" t="s">
        <v>1469</v>
      </c>
      <c r="AI70" s="2" t="s">
        <v>1470</v>
      </c>
      <c r="AJ70" s="2" t="s">
        <v>1471</v>
      </c>
      <c r="AK70" s="2" t="s">
        <v>1462</v>
      </c>
      <c r="AL70" s="2" t="s">
        <v>1463</v>
      </c>
      <c r="AM70" s="2" t="s">
        <v>1472</v>
      </c>
      <c r="AN70" s="2" t="s">
        <v>1473</v>
      </c>
      <c r="AO70" s="2" t="s">
        <v>1463</v>
      </c>
      <c r="AP70" s="2" t="s">
        <v>1474</v>
      </c>
      <c r="AQ70" s="2" t="s">
        <v>1475</v>
      </c>
      <c r="AR70" s="2">
        <v>1</v>
      </c>
      <c r="AS70" s="2" t="s">
        <v>61</v>
      </c>
      <c r="AT70" s="2" t="s">
        <v>1464</v>
      </c>
      <c r="AU70" s="2" t="s">
        <v>1476</v>
      </c>
      <c r="AV70" s="2" t="s">
        <v>116</v>
      </c>
      <c r="AW70" s="2" t="s">
        <v>117</v>
      </c>
      <c r="AX70" s="2" t="s">
        <v>75</v>
      </c>
      <c r="AY70" s="2" t="s">
        <v>118</v>
      </c>
      <c r="AZ70" s="2" t="s">
        <v>1465</v>
      </c>
      <c r="BA70" s="2">
        <v>1</v>
      </c>
      <c r="BB70" s="2" t="s">
        <v>1477</v>
      </c>
      <c r="BC70" s="2" t="str">
        <f t="shared" si="9"/>
        <v>4</v>
      </c>
      <c r="BD70" s="2" t="str">
        <f t="shared" si="10"/>
        <v>8</v>
      </c>
      <c r="BE70" s="2" t="str">
        <f t="shared" si="11"/>
        <v>0</v>
      </c>
      <c r="BF70" s="2" t="str">
        <f t="shared" si="12"/>
        <v>0</v>
      </c>
      <c r="BG70" s="2" t="str">
        <f t="shared" si="13"/>
        <v>7</v>
      </c>
      <c r="BH70" s="2" t="str">
        <f t="shared" si="14"/>
        <v>6</v>
      </c>
      <c r="BI70" s="2" t="str">
        <f t="shared" si="15"/>
        <v>0</v>
      </c>
      <c r="BJ70" s="2" t="str">
        <f t="shared" si="16"/>
        <v>1</v>
      </c>
      <c r="BK70" s="2" t="s">
        <v>1478</v>
      </c>
      <c r="BL70" s="2" t="s">
        <v>1479</v>
      </c>
      <c r="BM70" s="2" t="s">
        <v>1480</v>
      </c>
      <c r="BN70" s="2" t="s">
        <v>1481</v>
      </c>
      <c r="BO70" s="2">
        <v>1</v>
      </c>
      <c r="BP70" s="2">
        <v>1</v>
      </c>
      <c r="BQ70" s="2" t="s">
        <v>1482</v>
      </c>
      <c r="BR70" s="2" t="s">
        <v>1482</v>
      </c>
      <c r="BS70" s="2" t="s">
        <v>95</v>
      </c>
    </row>
    <row r="71" spans="1:71">
      <c r="A71" s="11">
        <f t="shared" si="24"/>
        <v>70</v>
      </c>
      <c r="B71" s="12" t="str">
        <f t="shared" si="18"/>
        <v>SPKV1.0070</v>
      </c>
      <c r="C71" s="13" t="str">
        <f t="shared" si="19"/>
        <v>Bùi Minh</v>
      </c>
      <c r="D71" s="14" t="str">
        <f t="shared" si="19"/>
        <v>Luân</v>
      </c>
      <c r="E71" s="12" t="str">
        <f t="shared" si="20"/>
        <v>26/06/2000</v>
      </c>
      <c r="F71" s="12" t="str">
        <f t="shared" si="21"/>
        <v>Nam</v>
      </c>
      <c r="G71" s="12" t="str">
        <f t="shared" si="22"/>
        <v>072200001046</v>
      </c>
      <c r="H71" s="12" t="str">
        <f t="shared" si="17"/>
        <v>4</v>
      </c>
      <c r="I71" s="12" t="str">
        <f t="shared" si="17"/>
        <v>6</v>
      </c>
      <c r="J71" s="12" t="str">
        <f t="shared" si="17"/>
        <v>0</v>
      </c>
      <c r="K71" s="12" t="str">
        <f t="shared" si="17"/>
        <v>0</v>
      </c>
      <c r="L71" s="12" t="str">
        <f t="shared" si="17"/>
        <v>8</v>
      </c>
      <c r="M71" s="12" t="str">
        <f t="shared" si="17"/>
        <v>2</v>
      </c>
      <c r="N71" s="12" t="str">
        <f t="shared" si="17"/>
        <v>2</v>
      </c>
      <c r="O71" s="12" t="str">
        <f t="shared" si="17"/>
        <v>0</v>
      </c>
      <c r="P71" s="12" t="str">
        <f t="shared" si="23"/>
        <v>Vẽ Trang Trí Màu Nước</v>
      </c>
      <c r="Q71" s="12">
        <v>4</v>
      </c>
      <c r="R71" s="2" t="s">
        <v>1488</v>
      </c>
      <c r="S71" s="2">
        <v>198</v>
      </c>
      <c r="T71" s="2" t="s">
        <v>68</v>
      </c>
      <c r="U71" s="2" t="s">
        <v>69</v>
      </c>
      <c r="V71" s="2" t="s">
        <v>70</v>
      </c>
      <c r="W71" s="2" t="s">
        <v>236</v>
      </c>
      <c r="X71" s="2" t="s">
        <v>1489</v>
      </c>
      <c r="Y71" s="2" t="s">
        <v>73</v>
      </c>
      <c r="Z71" s="2" t="s">
        <v>1429</v>
      </c>
      <c r="AA71" s="2" t="s">
        <v>75</v>
      </c>
      <c r="AB71" s="2" t="s">
        <v>1430</v>
      </c>
      <c r="AC71" s="2">
        <v>70</v>
      </c>
      <c r="AD71" s="2" t="s">
        <v>1431</v>
      </c>
      <c r="AE71" s="2" t="s">
        <v>1432</v>
      </c>
      <c r="AF71" s="2" t="s">
        <v>1483</v>
      </c>
      <c r="AG71" s="2" t="s">
        <v>1484</v>
      </c>
      <c r="AH71" s="2" t="s">
        <v>1485</v>
      </c>
      <c r="AI71" s="2" t="s">
        <v>1490</v>
      </c>
      <c r="AJ71" s="2" t="s">
        <v>1491</v>
      </c>
      <c r="AK71" s="2" t="s">
        <v>1484</v>
      </c>
      <c r="AL71" s="2" t="s">
        <v>1485</v>
      </c>
      <c r="AM71" s="2" t="s">
        <v>1492</v>
      </c>
      <c r="AN71" s="2" t="s">
        <v>1493</v>
      </c>
      <c r="AO71" s="2" t="s">
        <v>1494</v>
      </c>
      <c r="AP71" s="2" t="s">
        <v>1495</v>
      </c>
      <c r="AQ71" s="2" t="s">
        <v>1496</v>
      </c>
      <c r="AR71" s="2">
        <v>0</v>
      </c>
      <c r="AS71" s="2" t="s">
        <v>128</v>
      </c>
      <c r="AT71" s="2" t="s">
        <v>1486</v>
      </c>
      <c r="AU71" s="2" t="s">
        <v>1497</v>
      </c>
      <c r="AV71" s="2" t="s">
        <v>547</v>
      </c>
      <c r="AW71" s="2" t="s">
        <v>548</v>
      </c>
      <c r="AX71" s="2" t="s">
        <v>335</v>
      </c>
      <c r="AY71" s="2" t="s">
        <v>1498</v>
      </c>
      <c r="AZ71" s="2" t="s">
        <v>1487</v>
      </c>
      <c r="BA71" s="2">
        <v>1</v>
      </c>
      <c r="BB71" s="2" t="s">
        <v>1499</v>
      </c>
      <c r="BC71" s="2" t="str">
        <f t="shared" si="9"/>
        <v>4</v>
      </c>
      <c r="BD71" s="2" t="str">
        <f t="shared" si="10"/>
        <v>6</v>
      </c>
      <c r="BE71" s="2" t="str">
        <f t="shared" si="11"/>
        <v>0</v>
      </c>
      <c r="BF71" s="2" t="str">
        <f t="shared" si="12"/>
        <v>0</v>
      </c>
      <c r="BG71" s="2" t="str">
        <f t="shared" si="13"/>
        <v>8</v>
      </c>
      <c r="BH71" s="2" t="str">
        <f t="shared" si="14"/>
        <v>2</v>
      </c>
      <c r="BI71" s="2" t="str">
        <f t="shared" si="15"/>
        <v>2</v>
      </c>
      <c r="BJ71" s="2" t="str">
        <f t="shared" si="16"/>
        <v>0</v>
      </c>
      <c r="BK71" s="2" t="s">
        <v>1500</v>
      </c>
      <c r="BL71" s="2" t="s">
        <v>1501</v>
      </c>
      <c r="BM71" s="2" t="s">
        <v>1502</v>
      </c>
      <c r="BN71" s="2" t="s">
        <v>1503</v>
      </c>
      <c r="BO71" s="2">
        <v>1</v>
      </c>
      <c r="BP71" s="2">
        <v>1</v>
      </c>
      <c r="BQ71" s="2" t="s">
        <v>1504</v>
      </c>
      <c r="BR71" s="2" t="s">
        <v>1504</v>
      </c>
      <c r="BS71" s="2" t="s">
        <v>95</v>
      </c>
    </row>
    <row r="72" spans="1:71">
      <c r="A72" s="11">
        <f t="shared" si="24"/>
        <v>71</v>
      </c>
      <c r="B72" s="12" t="str">
        <f t="shared" si="18"/>
        <v>SPKV1.0071</v>
      </c>
      <c r="C72" s="13" t="str">
        <f t="shared" si="19"/>
        <v>Ngô Thị Khánh</v>
      </c>
      <c r="D72" s="14" t="str">
        <f t="shared" si="19"/>
        <v>Ly</v>
      </c>
      <c r="E72" s="12" t="str">
        <f t="shared" si="20"/>
        <v>23/10/2000</v>
      </c>
      <c r="F72" s="12" t="str">
        <f t="shared" si="21"/>
        <v>Nữ</v>
      </c>
      <c r="G72" s="12" t="str">
        <f t="shared" si="22"/>
        <v>281275874</v>
      </c>
      <c r="H72" s="12" t="str">
        <f t="shared" si="17"/>
        <v>4</v>
      </c>
      <c r="I72" s="12" t="str">
        <f t="shared" si="17"/>
        <v>4</v>
      </c>
      <c r="J72" s="12" t="str">
        <f t="shared" si="17"/>
        <v>0</v>
      </c>
      <c r="K72" s="12" t="str">
        <f t="shared" si="17"/>
        <v>0</v>
      </c>
      <c r="L72" s="12" t="str">
        <f t="shared" si="17"/>
        <v>7</v>
      </c>
      <c r="M72" s="12" t="str">
        <f t="shared" si="17"/>
        <v>0</v>
      </c>
      <c r="N72" s="12" t="str">
        <f t="shared" si="17"/>
        <v>7</v>
      </c>
      <c r="O72" s="12" t="str">
        <f t="shared" si="17"/>
        <v>7</v>
      </c>
      <c r="P72" s="12" t="str">
        <f t="shared" si="23"/>
        <v>Vẽ Trang Trí Màu Nước</v>
      </c>
      <c r="Q72" s="12">
        <v>4</v>
      </c>
      <c r="R72" s="2" t="s">
        <v>1509</v>
      </c>
      <c r="S72" s="2">
        <v>24</v>
      </c>
      <c r="T72" s="2" t="s">
        <v>68</v>
      </c>
      <c r="U72" s="2" t="s">
        <v>69</v>
      </c>
      <c r="V72" s="2" t="s">
        <v>70</v>
      </c>
      <c r="W72" s="2" t="s">
        <v>236</v>
      </c>
      <c r="X72" s="2" t="s">
        <v>1510</v>
      </c>
      <c r="Y72" s="2" t="s">
        <v>73</v>
      </c>
      <c r="Z72" s="2" t="s">
        <v>1429</v>
      </c>
      <c r="AA72" s="2" t="s">
        <v>75</v>
      </c>
      <c r="AB72" s="2" t="s">
        <v>1430</v>
      </c>
      <c r="AC72" s="2">
        <v>71</v>
      </c>
      <c r="AD72" s="2" t="s">
        <v>1431</v>
      </c>
      <c r="AE72" s="2" t="s">
        <v>1432</v>
      </c>
      <c r="AF72" s="2" t="s">
        <v>1505</v>
      </c>
      <c r="AG72" s="2" t="s">
        <v>1506</v>
      </c>
      <c r="AH72" s="2" t="s">
        <v>1507</v>
      </c>
      <c r="AI72" s="2" t="s">
        <v>1511</v>
      </c>
      <c r="AJ72" s="2" t="s">
        <v>1512</v>
      </c>
      <c r="AK72" s="2" t="s">
        <v>1506</v>
      </c>
      <c r="AL72" s="2" t="s">
        <v>1507</v>
      </c>
      <c r="AM72" s="2" t="s">
        <v>1513</v>
      </c>
      <c r="AN72" s="2" t="s">
        <v>1514</v>
      </c>
      <c r="AO72" s="2" t="s">
        <v>1507</v>
      </c>
      <c r="AP72" s="2" t="s">
        <v>1515</v>
      </c>
      <c r="AQ72" s="2" t="s">
        <v>266</v>
      </c>
      <c r="AR72" s="2">
        <v>1</v>
      </c>
      <c r="AS72" s="2" t="s">
        <v>61</v>
      </c>
      <c r="AT72" s="2" t="s">
        <v>256</v>
      </c>
      <c r="AU72" s="2" t="s">
        <v>1516</v>
      </c>
      <c r="AV72" s="2" t="s">
        <v>526</v>
      </c>
      <c r="AW72" s="2" t="s">
        <v>527</v>
      </c>
      <c r="AX72" s="2" t="s">
        <v>86</v>
      </c>
      <c r="AY72" s="2" t="s">
        <v>1517</v>
      </c>
      <c r="AZ72" s="2" t="s">
        <v>1508</v>
      </c>
      <c r="BA72" s="2">
        <v>1</v>
      </c>
      <c r="BB72" s="2" t="s">
        <v>1518</v>
      </c>
      <c r="BC72" s="2" t="str">
        <f t="shared" si="9"/>
        <v>4</v>
      </c>
      <c r="BD72" s="2" t="str">
        <f t="shared" si="10"/>
        <v>4</v>
      </c>
      <c r="BE72" s="2" t="str">
        <f t="shared" si="11"/>
        <v>0</v>
      </c>
      <c r="BF72" s="2" t="str">
        <f t="shared" si="12"/>
        <v>0</v>
      </c>
      <c r="BG72" s="2" t="str">
        <f t="shared" si="13"/>
        <v>7</v>
      </c>
      <c r="BH72" s="2" t="str">
        <f t="shared" si="14"/>
        <v>0</v>
      </c>
      <c r="BI72" s="2" t="str">
        <f t="shared" si="15"/>
        <v>7</v>
      </c>
      <c r="BJ72" s="2" t="str">
        <f t="shared" si="16"/>
        <v>7</v>
      </c>
      <c r="BK72" s="2" t="s">
        <v>1519</v>
      </c>
      <c r="BL72" s="2" t="s">
        <v>1520</v>
      </c>
      <c r="BM72" s="2" t="s">
        <v>1521</v>
      </c>
      <c r="BN72" s="2" t="s">
        <v>1522</v>
      </c>
      <c r="BO72" s="2">
        <v>1</v>
      </c>
      <c r="BP72" s="2">
        <v>0</v>
      </c>
      <c r="BQ72" s="2" t="s">
        <v>1523</v>
      </c>
      <c r="BR72" s="2" t="s">
        <v>122</v>
      </c>
      <c r="BS72" s="2" t="s">
        <v>95</v>
      </c>
    </row>
    <row r="73" spans="1:71">
      <c r="A73" s="11">
        <f t="shared" si="24"/>
        <v>72</v>
      </c>
      <c r="B73" s="12" t="str">
        <f t="shared" si="18"/>
        <v>SPKV1.0072</v>
      </c>
      <c r="C73" s="13" t="str">
        <f t="shared" si="19"/>
        <v>Hồ Trúc</v>
      </c>
      <c r="D73" s="14" t="str">
        <f t="shared" si="19"/>
        <v>Ly</v>
      </c>
      <c r="E73" s="12" t="str">
        <f t="shared" si="20"/>
        <v>24/02/2000</v>
      </c>
      <c r="F73" s="12" t="str">
        <f t="shared" si="21"/>
        <v>Nữ</v>
      </c>
      <c r="G73" s="12" t="str">
        <f t="shared" si="22"/>
        <v>212845801</v>
      </c>
      <c r="H73" s="12" t="str">
        <f t="shared" si="17"/>
        <v>3</v>
      </c>
      <c r="I73" s="12" t="str">
        <f t="shared" si="17"/>
        <v>5</v>
      </c>
      <c r="J73" s="12" t="str">
        <f t="shared" si="17"/>
        <v>0</v>
      </c>
      <c r="K73" s="12" t="str">
        <f t="shared" si="17"/>
        <v>0</v>
      </c>
      <c r="L73" s="12" t="str">
        <f t="shared" si="17"/>
        <v>9</v>
      </c>
      <c r="M73" s="12" t="str">
        <f t="shared" si="17"/>
        <v>6</v>
      </c>
      <c r="N73" s="12" t="str">
        <f t="shared" si="17"/>
        <v>6</v>
      </c>
      <c r="O73" s="12" t="str">
        <f t="shared" si="17"/>
        <v>7</v>
      </c>
      <c r="P73" s="12" t="str">
        <f t="shared" si="23"/>
        <v>Vẽ Trang Trí Màu Nước</v>
      </c>
      <c r="Q73" s="12">
        <v>7</v>
      </c>
      <c r="R73" s="2" t="s">
        <v>1528</v>
      </c>
      <c r="S73" s="2">
        <v>4</v>
      </c>
      <c r="T73" s="2" t="s">
        <v>68</v>
      </c>
      <c r="U73" s="2" t="s">
        <v>69</v>
      </c>
      <c r="V73" s="2" t="s">
        <v>70</v>
      </c>
      <c r="W73" s="2" t="s">
        <v>236</v>
      </c>
      <c r="X73" s="2" t="s">
        <v>1529</v>
      </c>
      <c r="Y73" s="2" t="s">
        <v>73</v>
      </c>
      <c r="Z73" s="2" t="s">
        <v>1429</v>
      </c>
      <c r="AA73" s="2" t="s">
        <v>75</v>
      </c>
      <c r="AB73" s="2" t="s">
        <v>1430</v>
      </c>
      <c r="AC73" s="2">
        <v>72</v>
      </c>
      <c r="AD73" s="2" t="s">
        <v>1431</v>
      </c>
      <c r="AE73" s="2" t="s">
        <v>1432</v>
      </c>
      <c r="AF73" s="2" t="s">
        <v>1524</v>
      </c>
      <c r="AG73" s="2" t="s">
        <v>1530</v>
      </c>
      <c r="AH73" s="2" t="s">
        <v>1531</v>
      </c>
      <c r="AI73" s="2" t="s">
        <v>1532</v>
      </c>
      <c r="AJ73" s="2" t="s">
        <v>1512</v>
      </c>
      <c r="AK73" s="2" t="s">
        <v>1525</v>
      </c>
      <c r="AL73" s="2" t="s">
        <v>1507</v>
      </c>
      <c r="AM73" s="2" t="s">
        <v>1533</v>
      </c>
      <c r="AN73" s="2" t="s">
        <v>1534</v>
      </c>
      <c r="AO73" s="2" t="s">
        <v>1507</v>
      </c>
      <c r="AP73" s="2" t="s">
        <v>1535</v>
      </c>
      <c r="AQ73" s="2" t="s">
        <v>1536</v>
      </c>
      <c r="AR73" s="2">
        <v>1</v>
      </c>
      <c r="AS73" s="2" t="s">
        <v>61</v>
      </c>
      <c r="AT73" s="2" t="s">
        <v>1526</v>
      </c>
      <c r="AU73" s="2" t="s">
        <v>1537</v>
      </c>
      <c r="AV73" s="2" t="s">
        <v>380</v>
      </c>
      <c r="AW73" s="2" t="s">
        <v>381</v>
      </c>
      <c r="AX73" s="2" t="s">
        <v>572</v>
      </c>
      <c r="AY73" s="2" t="s">
        <v>1538</v>
      </c>
      <c r="AZ73" s="2" t="s">
        <v>1527</v>
      </c>
      <c r="BA73" s="2">
        <v>1</v>
      </c>
      <c r="BB73" s="2" t="s">
        <v>1539</v>
      </c>
      <c r="BC73" s="2" t="str">
        <f t="shared" si="9"/>
        <v>3</v>
      </c>
      <c r="BD73" s="2" t="str">
        <f t="shared" si="10"/>
        <v>5</v>
      </c>
      <c r="BE73" s="2" t="str">
        <f t="shared" si="11"/>
        <v>0</v>
      </c>
      <c r="BF73" s="2" t="str">
        <f t="shared" si="12"/>
        <v>0</v>
      </c>
      <c r="BG73" s="2" t="str">
        <f t="shared" si="13"/>
        <v>9</v>
      </c>
      <c r="BH73" s="2" t="str">
        <f t="shared" si="14"/>
        <v>6</v>
      </c>
      <c r="BI73" s="2" t="str">
        <f t="shared" si="15"/>
        <v>6</v>
      </c>
      <c r="BJ73" s="2" t="str">
        <f t="shared" si="16"/>
        <v>7</v>
      </c>
      <c r="BK73" s="2" t="s">
        <v>1540</v>
      </c>
      <c r="BL73" s="2" t="s">
        <v>1541</v>
      </c>
      <c r="BM73" s="2" t="s">
        <v>1542</v>
      </c>
      <c r="BN73" s="2" t="s">
        <v>1543</v>
      </c>
      <c r="BO73" s="2">
        <v>1</v>
      </c>
      <c r="BP73" s="2">
        <v>0</v>
      </c>
      <c r="BQ73" s="2" t="s">
        <v>1544</v>
      </c>
      <c r="BR73" s="2" t="s">
        <v>122</v>
      </c>
      <c r="BS73" s="2" t="s">
        <v>95</v>
      </c>
    </row>
    <row r="74" spans="1:71">
      <c r="A74" s="11">
        <f t="shared" si="24"/>
        <v>73</v>
      </c>
      <c r="B74" s="12" t="str">
        <f t="shared" si="18"/>
        <v>SPKV1.0073</v>
      </c>
      <c r="C74" s="13" t="str">
        <f t="shared" si="19"/>
        <v>Nông Thị Hồng</v>
      </c>
      <c r="D74" s="14" t="str">
        <f t="shared" si="19"/>
        <v>Mai</v>
      </c>
      <c r="E74" s="12" t="str">
        <f t="shared" si="20"/>
        <v>16/03/2000</v>
      </c>
      <c r="F74" s="12" t="str">
        <f t="shared" si="21"/>
        <v>Nữ</v>
      </c>
      <c r="G74" s="12" t="str">
        <f t="shared" si="22"/>
        <v>285762038</v>
      </c>
      <c r="H74" s="12" t="str">
        <f t="shared" si="17"/>
        <v>4</v>
      </c>
      <c r="I74" s="12" t="str">
        <f t="shared" si="17"/>
        <v>3</v>
      </c>
      <c r="J74" s="12" t="str">
        <f t="shared" si="17"/>
        <v>0</v>
      </c>
      <c r="K74" s="12" t="str">
        <f t="shared" si="17"/>
        <v>0</v>
      </c>
      <c r="L74" s="12" t="str">
        <f t="shared" si="17"/>
        <v>6</v>
      </c>
      <c r="M74" s="12" t="str">
        <f t="shared" si="17"/>
        <v>0</v>
      </c>
      <c r="N74" s="12" t="str">
        <f t="shared" si="17"/>
        <v>1</v>
      </c>
      <c r="O74" s="12" t="str">
        <f t="shared" si="17"/>
        <v>7</v>
      </c>
      <c r="P74" s="12" t="str">
        <f t="shared" si="23"/>
        <v>Vẽ Trang Trí Màu Nước</v>
      </c>
      <c r="Q74" s="12">
        <v>7</v>
      </c>
      <c r="R74" s="2" t="s">
        <v>1550</v>
      </c>
      <c r="S74" s="2">
        <v>237</v>
      </c>
      <c r="T74" s="2" t="s">
        <v>68</v>
      </c>
      <c r="U74" s="2" t="s">
        <v>69</v>
      </c>
      <c r="V74" s="2" t="s">
        <v>70</v>
      </c>
      <c r="W74" s="2" t="s">
        <v>236</v>
      </c>
      <c r="X74" s="2" t="s">
        <v>1551</v>
      </c>
      <c r="Y74" s="2" t="s">
        <v>73</v>
      </c>
      <c r="Z74" s="2" t="s">
        <v>1429</v>
      </c>
      <c r="AA74" s="2" t="s">
        <v>75</v>
      </c>
      <c r="AB74" s="2" t="s">
        <v>1430</v>
      </c>
      <c r="AC74" s="2">
        <v>73</v>
      </c>
      <c r="AD74" s="2" t="s">
        <v>1431</v>
      </c>
      <c r="AE74" s="2" t="s">
        <v>1432</v>
      </c>
      <c r="AF74" s="2" t="s">
        <v>1545</v>
      </c>
      <c r="AG74" s="2" t="s">
        <v>1552</v>
      </c>
      <c r="AH74" s="2" t="s">
        <v>1553</v>
      </c>
      <c r="AI74" s="2" t="s">
        <v>1554</v>
      </c>
      <c r="AJ74" s="2" t="s">
        <v>1555</v>
      </c>
      <c r="AK74" s="2" t="s">
        <v>1546</v>
      </c>
      <c r="AL74" s="2" t="s">
        <v>1547</v>
      </c>
      <c r="AM74" s="2" t="s">
        <v>1556</v>
      </c>
      <c r="AN74" s="2" t="s">
        <v>1557</v>
      </c>
      <c r="AO74" s="2" t="s">
        <v>1547</v>
      </c>
      <c r="AP74" s="2" t="s">
        <v>1558</v>
      </c>
      <c r="AQ74" s="2" t="s">
        <v>1559</v>
      </c>
      <c r="AR74" s="2">
        <v>1</v>
      </c>
      <c r="AS74" s="2" t="s">
        <v>61</v>
      </c>
      <c r="AT74" s="2" t="s">
        <v>1548</v>
      </c>
      <c r="AU74" s="2" t="s">
        <v>1560</v>
      </c>
      <c r="AV74" s="2" t="s">
        <v>632</v>
      </c>
      <c r="AW74" s="2" t="s">
        <v>633</v>
      </c>
      <c r="AX74" s="2" t="s">
        <v>926</v>
      </c>
      <c r="AY74" s="2" t="s">
        <v>1137</v>
      </c>
      <c r="AZ74" s="2" t="s">
        <v>1549</v>
      </c>
      <c r="BA74" s="2">
        <v>1</v>
      </c>
      <c r="BB74" s="2" t="s">
        <v>1561</v>
      </c>
      <c r="BC74" s="2" t="str">
        <f t="shared" si="9"/>
        <v>4</v>
      </c>
      <c r="BD74" s="2" t="str">
        <f t="shared" si="10"/>
        <v>3</v>
      </c>
      <c r="BE74" s="2" t="str">
        <f t="shared" si="11"/>
        <v>0</v>
      </c>
      <c r="BF74" s="2" t="str">
        <f t="shared" si="12"/>
        <v>0</v>
      </c>
      <c r="BG74" s="2" t="str">
        <f t="shared" si="13"/>
        <v>6</v>
      </c>
      <c r="BH74" s="2" t="str">
        <f t="shared" si="14"/>
        <v>0</v>
      </c>
      <c r="BI74" s="2" t="str">
        <f t="shared" si="15"/>
        <v>1</v>
      </c>
      <c r="BJ74" s="2" t="str">
        <f t="shared" si="16"/>
        <v>7</v>
      </c>
      <c r="BK74" s="2" t="s">
        <v>1562</v>
      </c>
      <c r="BL74" s="2" t="s">
        <v>1563</v>
      </c>
      <c r="BM74" s="2" t="s">
        <v>122</v>
      </c>
      <c r="BN74" s="2" t="s">
        <v>1564</v>
      </c>
      <c r="BO74" s="2">
        <v>1</v>
      </c>
      <c r="BP74" s="2">
        <v>1</v>
      </c>
      <c r="BQ74" s="2" t="s">
        <v>1565</v>
      </c>
      <c r="BR74" s="2" t="s">
        <v>1565</v>
      </c>
      <c r="BS74" s="2" t="s">
        <v>95</v>
      </c>
    </row>
    <row r="75" spans="1:71">
      <c r="A75" s="11">
        <f t="shared" si="24"/>
        <v>74</v>
      </c>
      <c r="B75" s="12" t="str">
        <f t="shared" si="18"/>
        <v>SPKV1.0074</v>
      </c>
      <c r="C75" s="13" t="str">
        <f t="shared" si="19"/>
        <v>Trần Thị Xuân</v>
      </c>
      <c r="D75" s="14" t="str">
        <f t="shared" si="19"/>
        <v>Mai</v>
      </c>
      <c r="E75" s="12" t="str">
        <f t="shared" si="20"/>
        <v>23/01/2000</v>
      </c>
      <c r="F75" s="12" t="str">
        <f t="shared" si="21"/>
        <v>Nữ</v>
      </c>
      <c r="G75" s="12" t="str">
        <f t="shared" si="22"/>
        <v>342030737</v>
      </c>
      <c r="H75" s="12" t="str">
        <f t="shared" si="17"/>
        <v>5</v>
      </c>
      <c r="I75" s="12" t="str">
        <f t="shared" si="17"/>
        <v>0</v>
      </c>
      <c r="J75" s="12" t="str">
        <f t="shared" si="17"/>
        <v>0</v>
      </c>
      <c r="K75" s="12" t="str">
        <f t="shared" si="17"/>
        <v>0</v>
      </c>
      <c r="L75" s="12" t="str">
        <f t="shared" si="17"/>
        <v>2</v>
      </c>
      <c r="M75" s="12" t="str">
        <f t="shared" si="17"/>
        <v>5</v>
      </c>
      <c r="N75" s="12" t="str">
        <f t="shared" si="17"/>
        <v>4</v>
      </c>
      <c r="O75" s="12" t="str">
        <f t="shared" si="17"/>
        <v>3</v>
      </c>
      <c r="P75" s="12" t="str">
        <f t="shared" si="23"/>
        <v>Vẽ Trang Trí Màu Nước</v>
      </c>
      <c r="Q75" s="12">
        <v>9</v>
      </c>
      <c r="R75" s="2" t="s">
        <v>1570</v>
      </c>
      <c r="S75" s="2">
        <v>42</v>
      </c>
      <c r="T75" s="2" t="s">
        <v>68</v>
      </c>
      <c r="U75" s="2" t="s">
        <v>69</v>
      </c>
      <c r="V75" s="2" t="s">
        <v>70</v>
      </c>
      <c r="W75" s="2" t="s">
        <v>71</v>
      </c>
      <c r="X75" s="2" t="s">
        <v>1571</v>
      </c>
      <c r="Y75" s="2" t="s">
        <v>73</v>
      </c>
      <c r="Z75" s="2" t="s">
        <v>1429</v>
      </c>
      <c r="AA75" s="2" t="s">
        <v>75</v>
      </c>
      <c r="AB75" s="2" t="s">
        <v>1430</v>
      </c>
      <c r="AC75" s="2">
        <v>74</v>
      </c>
      <c r="AD75" s="2" t="s">
        <v>1431</v>
      </c>
      <c r="AE75" s="2" t="s">
        <v>1432</v>
      </c>
      <c r="AF75" s="2" t="s">
        <v>1566</v>
      </c>
      <c r="AG75" s="2" t="s">
        <v>1567</v>
      </c>
      <c r="AH75" s="2" t="s">
        <v>1547</v>
      </c>
      <c r="AI75" s="2" t="s">
        <v>1572</v>
      </c>
      <c r="AJ75" s="2" t="s">
        <v>1555</v>
      </c>
      <c r="AK75" s="2" t="s">
        <v>1567</v>
      </c>
      <c r="AL75" s="2" t="s">
        <v>1547</v>
      </c>
      <c r="AM75" s="2" t="s">
        <v>1573</v>
      </c>
      <c r="AN75" s="2" t="s">
        <v>1574</v>
      </c>
      <c r="AO75" s="2" t="s">
        <v>1547</v>
      </c>
      <c r="AP75" s="2" t="s">
        <v>1575</v>
      </c>
      <c r="AQ75" s="2" t="s">
        <v>1576</v>
      </c>
      <c r="AR75" s="2">
        <v>1</v>
      </c>
      <c r="AS75" s="2" t="s">
        <v>61</v>
      </c>
      <c r="AT75" s="2" t="s">
        <v>1568</v>
      </c>
      <c r="AU75" s="2" t="s">
        <v>1577</v>
      </c>
      <c r="AV75" s="2" t="s">
        <v>424</v>
      </c>
      <c r="AW75" s="2" t="s">
        <v>425</v>
      </c>
      <c r="AX75" s="2" t="s">
        <v>88</v>
      </c>
      <c r="AY75" s="2" t="s">
        <v>426</v>
      </c>
      <c r="AZ75" s="2" t="s">
        <v>1569</v>
      </c>
      <c r="BA75" s="2">
        <v>1</v>
      </c>
      <c r="BB75" s="2" t="s">
        <v>1578</v>
      </c>
      <c r="BC75" s="2" t="str">
        <f t="shared" si="9"/>
        <v>5</v>
      </c>
      <c r="BD75" s="2" t="str">
        <f t="shared" si="10"/>
        <v>0</v>
      </c>
      <c r="BE75" s="2" t="str">
        <f t="shared" si="11"/>
        <v>0</v>
      </c>
      <c r="BF75" s="2" t="str">
        <f t="shared" si="12"/>
        <v>0</v>
      </c>
      <c r="BG75" s="2" t="str">
        <f t="shared" si="13"/>
        <v>2</v>
      </c>
      <c r="BH75" s="2" t="str">
        <f t="shared" si="14"/>
        <v>5</v>
      </c>
      <c r="BI75" s="2" t="str">
        <f t="shared" si="15"/>
        <v>4</v>
      </c>
      <c r="BJ75" s="2" t="str">
        <f t="shared" si="16"/>
        <v>3</v>
      </c>
      <c r="BK75" s="2" t="s">
        <v>1579</v>
      </c>
      <c r="BL75" s="2" t="s">
        <v>1580</v>
      </c>
      <c r="BM75" s="2" t="s">
        <v>122</v>
      </c>
      <c r="BN75" s="2" t="s">
        <v>1581</v>
      </c>
      <c r="BO75" s="2">
        <v>1</v>
      </c>
      <c r="BP75" s="2">
        <v>0</v>
      </c>
      <c r="BQ75" s="2" t="s">
        <v>1582</v>
      </c>
      <c r="BR75" s="2" t="s">
        <v>122</v>
      </c>
      <c r="BS75" s="2" t="s">
        <v>95</v>
      </c>
    </row>
    <row r="76" spans="1:71">
      <c r="A76" s="11">
        <f t="shared" si="24"/>
        <v>75</v>
      </c>
      <c r="B76" s="12" t="str">
        <f t="shared" si="18"/>
        <v>SPKV1.0075</v>
      </c>
      <c r="C76" s="13" t="str">
        <f t="shared" si="19"/>
        <v>Nguyễn Thị Ngọc</v>
      </c>
      <c r="D76" s="14" t="str">
        <f t="shared" si="19"/>
        <v>Mai</v>
      </c>
      <c r="E76" s="12" t="str">
        <f t="shared" si="20"/>
        <v>04/02/1999</v>
      </c>
      <c r="F76" s="12" t="str">
        <f t="shared" si="21"/>
        <v>Nữ</v>
      </c>
      <c r="G76" s="12" t="str">
        <f t="shared" si="22"/>
        <v>077199001917</v>
      </c>
      <c r="H76" s="12" t="str">
        <f t="shared" si="17"/>
        <v>5</v>
      </c>
      <c r="I76" s="12" t="str">
        <f t="shared" si="17"/>
        <v>2</v>
      </c>
      <c r="J76" s="12" t="str">
        <f t="shared" si="17"/>
        <v>0</v>
      </c>
      <c r="K76" s="12" t="str">
        <f t="shared" si="17"/>
        <v>0</v>
      </c>
      <c r="L76" s="12" t="str">
        <f t="shared" si="17"/>
        <v>3</v>
      </c>
      <c r="M76" s="12" t="str">
        <f t="shared" si="17"/>
        <v>2</v>
      </c>
      <c r="N76" s="12" t="str">
        <f t="shared" si="17"/>
        <v>4</v>
      </c>
      <c r="O76" s="12" t="str">
        <f t="shared" si="17"/>
        <v>1</v>
      </c>
      <c r="P76" s="12" t="str">
        <f t="shared" si="23"/>
        <v>Vẽ Trang Trí Màu Nước</v>
      </c>
      <c r="Q76" s="12">
        <v>8</v>
      </c>
      <c r="R76" s="2" t="s">
        <v>1586</v>
      </c>
      <c r="S76" s="2">
        <v>254</v>
      </c>
      <c r="T76" s="2" t="s">
        <v>68</v>
      </c>
      <c r="U76" s="2" t="s">
        <v>69</v>
      </c>
      <c r="V76" s="2" t="s">
        <v>70</v>
      </c>
      <c r="W76" s="2" t="s">
        <v>236</v>
      </c>
      <c r="X76" s="2" t="s">
        <v>1587</v>
      </c>
      <c r="Y76" s="2" t="s">
        <v>73</v>
      </c>
      <c r="Z76" s="2" t="s">
        <v>1429</v>
      </c>
      <c r="AA76" s="2" t="s">
        <v>75</v>
      </c>
      <c r="AB76" s="2" t="s">
        <v>1430</v>
      </c>
      <c r="AC76" s="2">
        <v>75</v>
      </c>
      <c r="AD76" s="2" t="s">
        <v>1431</v>
      </c>
      <c r="AE76" s="2" t="s">
        <v>1432</v>
      </c>
      <c r="AF76" s="2" t="s">
        <v>1583</v>
      </c>
      <c r="AG76" s="2" t="s">
        <v>276</v>
      </c>
      <c r="AH76" s="2" t="s">
        <v>1547</v>
      </c>
      <c r="AI76" s="2" t="s">
        <v>281</v>
      </c>
      <c r="AJ76" s="2" t="s">
        <v>1555</v>
      </c>
      <c r="AK76" s="2" t="s">
        <v>276</v>
      </c>
      <c r="AL76" s="2" t="s">
        <v>1547</v>
      </c>
      <c r="AM76" s="2" t="s">
        <v>1588</v>
      </c>
      <c r="AN76" s="2" t="s">
        <v>283</v>
      </c>
      <c r="AO76" s="2" t="s">
        <v>1547</v>
      </c>
      <c r="AP76" s="2" t="s">
        <v>1589</v>
      </c>
      <c r="AQ76" s="2" t="s">
        <v>1590</v>
      </c>
      <c r="AR76" s="2">
        <v>1</v>
      </c>
      <c r="AS76" s="2" t="s">
        <v>61</v>
      </c>
      <c r="AT76" s="2" t="s">
        <v>1584</v>
      </c>
      <c r="AU76" s="2" t="s">
        <v>1591</v>
      </c>
      <c r="AV76" s="2" t="s">
        <v>246</v>
      </c>
      <c r="AW76" s="2" t="s">
        <v>247</v>
      </c>
      <c r="AX76" s="2" t="s">
        <v>75</v>
      </c>
      <c r="AY76" s="2" t="s">
        <v>1592</v>
      </c>
      <c r="AZ76" s="2" t="s">
        <v>1585</v>
      </c>
      <c r="BA76" s="2">
        <v>1</v>
      </c>
      <c r="BB76" s="2">
        <v>52003241</v>
      </c>
      <c r="BC76" s="2" t="str">
        <f t="shared" ref="BC76:BC139" si="25">MID(BB76,1,1)</f>
        <v>5</v>
      </c>
      <c r="BD76" s="2" t="str">
        <f t="shared" ref="BD76:BD139" si="26">MID(BB76,2,1)</f>
        <v>2</v>
      </c>
      <c r="BE76" s="2" t="str">
        <f t="shared" ref="BE76:BE139" si="27">MID(BB76,3,1)</f>
        <v>0</v>
      </c>
      <c r="BF76" s="2" t="str">
        <f t="shared" ref="BF76:BF139" si="28">MID(BB76,4,1)</f>
        <v>0</v>
      </c>
      <c r="BG76" s="2" t="str">
        <f t="shared" ref="BG76:BG139" si="29">MID(BB76,5,1)</f>
        <v>3</v>
      </c>
      <c r="BH76" s="2" t="str">
        <f t="shared" ref="BH76:BH139" si="30">MID(BB76,6,1)</f>
        <v>2</v>
      </c>
      <c r="BI76" s="2" t="str">
        <f t="shared" ref="BI76:BI139" si="31">MID(BB76,7,1)</f>
        <v>4</v>
      </c>
      <c r="BJ76" s="2" t="str">
        <f t="shared" ref="BJ76:BJ139" si="32">MID(BB76,8,1)</f>
        <v>1</v>
      </c>
      <c r="BK76" s="2" t="s">
        <v>1593</v>
      </c>
      <c r="BL76" s="2" t="s">
        <v>1594</v>
      </c>
      <c r="BM76" s="2" t="s">
        <v>1595</v>
      </c>
      <c r="BN76" s="2" t="s">
        <v>1596</v>
      </c>
      <c r="BO76" s="2">
        <v>1</v>
      </c>
      <c r="BP76" s="2">
        <v>0</v>
      </c>
      <c r="BQ76" s="2" t="s">
        <v>1597</v>
      </c>
      <c r="BR76" s="2" t="s">
        <v>122</v>
      </c>
      <c r="BS76" s="2" t="s">
        <v>95</v>
      </c>
    </row>
    <row r="77" spans="1:71">
      <c r="A77" s="11">
        <f t="shared" si="24"/>
        <v>76</v>
      </c>
      <c r="B77" s="12" t="str">
        <f t="shared" si="18"/>
        <v>SPKV1.0076</v>
      </c>
      <c r="C77" s="13" t="str">
        <f t="shared" si="19"/>
        <v>Trần Thị Ngọc</v>
      </c>
      <c r="D77" s="14" t="str">
        <f t="shared" si="19"/>
        <v>Mai</v>
      </c>
      <c r="E77" s="12" t="str">
        <f t="shared" si="20"/>
        <v>16/10/2000</v>
      </c>
      <c r="F77" s="12" t="str">
        <f t="shared" si="21"/>
        <v>Nữ</v>
      </c>
      <c r="G77" s="12" t="str">
        <f t="shared" si="22"/>
        <v>312431363</v>
      </c>
      <c r="H77" s="12" t="str">
        <f t="shared" si="17"/>
        <v>5</v>
      </c>
      <c r="I77" s="12" t="str">
        <f t="shared" si="17"/>
        <v>3</v>
      </c>
      <c r="J77" s="12" t="str">
        <f t="shared" si="17"/>
        <v>0</v>
      </c>
      <c r="K77" s="12" t="str">
        <f t="shared" si="17"/>
        <v>1</v>
      </c>
      <c r="L77" s="12" t="str">
        <f t="shared" si="17"/>
        <v>0</v>
      </c>
      <c r="M77" s="12" t="str">
        <f t="shared" si="17"/>
        <v>0</v>
      </c>
      <c r="N77" s="12" t="str">
        <f t="shared" si="17"/>
        <v>8</v>
      </c>
      <c r="O77" s="12" t="str">
        <f t="shared" si="17"/>
        <v>1</v>
      </c>
      <c r="P77" s="12" t="str">
        <f t="shared" si="23"/>
        <v>Vẽ Trang Trí Màu Nước</v>
      </c>
      <c r="Q77" s="12">
        <v>6</v>
      </c>
      <c r="R77" s="2" t="s">
        <v>1602</v>
      </c>
      <c r="S77" s="2">
        <v>16</v>
      </c>
      <c r="T77" s="2" t="s">
        <v>68</v>
      </c>
      <c r="U77" s="2" t="s">
        <v>69</v>
      </c>
      <c r="V77" s="2" t="s">
        <v>70</v>
      </c>
      <c r="W77" s="2" t="s">
        <v>236</v>
      </c>
      <c r="X77" s="2" t="s">
        <v>1603</v>
      </c>
      <c r="Y77" s="2" t="s">
        <v>73</v>
      </c>
      <c r="Z77" s="2" t="s">
        <v>1429</v>
      </c>
      <c r="AA77" s="2" t="s">
        <v>75</v>
      </c>
      <c r="AB77" s="2" t="s">
        <v>1430</v>
      </c>
      <c r="AC77" s="2">
        <v>76</v>
      </c>
      <c r="AD77" s="2" t="s">
        <v>1431</v>
      </c>
      <c r="AE77" s="2" t="s">
        <v>1432</v>
      </c>
      <c r="AF77" s="2" t="s">
        <v>1598</v>
      </c>
      <c r="AG77" s="2" t="s">
        <v>1604</v>
      </c>
      <c r="AH77" s="2" t="s">
        <v>1553</v>
      </c>
      <c r="AI77" s="2" t="s">
        <v>1605</v>
      </c>
      <c r="AJ77" s="2" t="s">
        <v>1555</v>
      </c>
      <c r="AK77" s="2" t="s">
        <v>1599</v>
      </c>
      <c r="AL77" s="2" t="s">
        <v>1547</v>
      </c>
      <c r="AM77" s="2" t="s">
        <v>1606</v>
      </c>
      <c r="AN77" s="2" t="s">
        <v>1607</v>
      </c>
      <c r="AO77" s="2" t="s">
        <v>1547</v>
      </c>
      <c r="AP77" s="2" t="s">
        <v>1608</v>
      </c>
      <c r="AQ77" s="2" t="s">
        <v>1609</v>
      </c>
      <c r="AR77" s="2">
        <v>1</v>
      </c>
      <c r="AS77" s="2" t="s">
        <v>61</v>
      </c>
      <c r="AT77" s="2" t="s">
        <v>1600</v>
      </c>
      <c r="AU77" s="2" t="s">
        <v>1610</v>
      </c>
      <c r="AV77" s="2" t="s">
        <v>333</v>
      </c>
      <c r="AW77" s="2" t="s">
        <v>334</v>
      </c>
      <c r="AX77" s="2" t="s">
        <v>549</v>
      </c>
      <c r="AY77" s="2" t="s">
        <v>1611</v>
      </c>
      <c r="AZ77" s="2" t="s">
        <v>1601</v>
      </c>
      <c r="BA77" s="2">
        <v>1</v>
      </c>
      <c r="BB77" s="2" t="s">
        <v>1612</v>
      </c>
      <c r="BC77" s="2" t="str">
        <f t="shared" si="25"/>
        <v>5</v>
      </c>
      <c r="BD77" s="2" t="str">
        <f t="shared" si="26"/>
        <v>3</v>
      </c>
      <c r="BE77" s="2" t="str">
        <f t="shared" si="27"/>
        <v>0</v>
      </c>
      <c r="BF77" s="2" t="str">
        <f t="shared" si="28"/>
        <v>1</v>
      </c>
      <c r="BG77" s="2" t="str">
        <f t="shared" si="29"/>
        <v>0</v>
      </c>
      <c r="BH77" s="2" t="str">
        <f t="shared" si="30"/>
        <v>0</v>
      </c>
      <c r="BI77" s="2" t="str">
        <f t="shared" si="31"/>
        <v>8</v>
      </c>
      <c r="BJ77" s="2" t="str">
        <f t="shared" si="32"/>
        <v>1</v>
      </c>
      <c r="BK77" s="2" t="s">
        <v>1613</v>
      </c>
      <c r="BL77" s="2" t="s">
        <v>1614</v>
      </c>
      <c r="BM77" s="2" t="s">
        <v>1615</v>
      </c>
      <c r="BN77" s="2" t="s">
        <v>1616</v>
      </c>
      <c r="BO77" s="2">
        <v>1</v>
      </c>
      <c r="BP77" s="2">
        <v>1</v>
      </c>
      <c r="BQ77" s="2" t="s">
        <v>1617</v>
      </c>
      <c r="BR77" s="2" t="s">
        <v>1617</v>
      </c>
      <c r="BS77" s="2" t="s">
        <v>95</v>
      </c>
    </row>
    <row r="78" spans="1:71">
      <c r="A78" s="11">
        <f t="shared" si="24"/>
        <v>77</v>
      </c>
      <c r="B78" s="12" t="str">
        <f t="shared" si="18"/>
        <v>SPKV1.0077</v>
      </c>
      <c r="C78" s="13" t="str">
        <f t="shared" si="19"/>
        <v>Đỗ Tiến</v>
      </c>
      <c r="D78" s="14" t="str">
        <f t="shared" si="19"/>
        <v>Mạnh</v>
      </c>
      <c r="E78" s="12" t="str">
        <f t="shared" si="20"/>
        <v>10/11/2000</v>
      </c>
      <c r="F78" s="12" t="str">
        <f t="shared" si="21"/>
        <v>Nam</v>
      </c>
      <c r="G78" s="12" t="str">
        <f t="shared" si="22"/>
        <v>272828925</v>
      </c>
      <c r="H78" s="12" t="str">
        <f t="shared" si="17"/>
        <v>4</v>
      </c>
      <c r="I78" s="12" t="str">
        <f t="shared" si="17"/>
        <v>8</v>
      </c>
      <c r="J78" s="12" t="str">
        <f t="shared" si="17"/>
        <v>0</v>
      </c>
      <c r="K78" s="12" t="str">
        <f t="shared" si="17"/>
        <v>0</v>
      </c>
      <c r="L78" s="12" t="str">
        <f t="shared" si="17"/>
        <v>0</v>
      </c>
      <c r="M78" s="12" t="str">
        <f t="shared" si="17"/>
        <v>2</v>
      </c>
      <c r="N78" s="12" t="str">
        <f t="shared" si="17"/>
        <v>2</v>
      </c>
      <c r="O78" s="12" t="str">
        <f t="shared" si="17"/>
        <v>7</v>
      </c>
      <c r="P78" s="12" t="str">
        <f t="shared" si="23"/>
        <v>Vẽ Trang Trí Màu Nước</v>
      </c>
      <c r="Q78" s="12">
        <v>5.5</v>
      </c>
      <c r="R78" s="2" t="s">
        <v>1623</v>
      </c>
      <c r="S78" s="2">
        <v>28</v>
      </c>
      <c r="T78" s="2" t="s">
        <v>68</v>
      </c>
      <c r="U78" s="2" t="s">
        <v>69</v>
      </c>
      <c r="V78" s="2" t="s">
        <v>70</v>
      </c>
      <c r="W78" s="2" t="s">
        <v>71</v>
      </c>
      <c r="X78" s="2" t="s">
        <v>1624</v>
      </c>
      <c r="Y78" s="2" t="s">
        <v>73</v>
      </c>
      <c r="Z78" s="2" t="s">
        <v>1429</v>
      </c>
      <c r="AA78" s="2" t="s">
        <v>75</v>
      </c>
      <c r="AB78" s="2" t="s">
        <v>1430</v>
      </c>
      <c r="AC78" s="2">
        <v>77</v>
      </c>
      <c r="AD78" s="2" t="s">
        <v>1431</v>
      </c>
      <c r="AE78" s="2" t="s">
        <v>1432</v>
      </c>
      <c r="AF78" s="2" t="s">
        <v>1618</v>
      </c>
      <c r="AG78" s="2" t="s">
        <v>1619</v>
      </c>
      <c r="AH78" s="2" t="s">
        <v>1620</v>
      </c>
      <c r="AI78" s="2" t="s">
        <v>1625</v>
      </c>
      <c r="AJ78" s="2" t="s">
        <v>1626</v>
      </c>
      <c r="AK78" s="2" t="s">
        <v>1619</v>
      </c>
      <c r="AL78" s="2" t="s">
        <v>1620</v>
      </c>
      <c r="AM78" s="2" t="s">
        <v>1627</v>
      </c>
      <c r="AN78" s="2" t="s">
        <v>1628</v>
      </c>
      <c r="AO78" s="2" t="s">
        <v>1629</v>
      </c>
      <c r="AP78" s="2" t="s">
        <v>1630</v>
      </c>
      <c r="AQ78" s="2" t="s">
        <v>1631</v>
      </c>
      <c r="AR78" s="2">
        <v>0</v>
      </c>
      <c r="AS78" s="2" t="s">
        <v>128</v>
      </c>
      <c r="AT78" s="2" t="s">
        <v>1621</v>
      </c>
      <c r="AU78" s="2" t="s">
        <v>1632</v>
      </c>
      <c r="AV78" s="2" t="s">
        <v>116</v>
      </c>
      <c r="AW78" s="2" t="s">
        <v>117</v>
      </c>
      <c r="AX78" s="2" t="s">
        <v>75</v>
      </c>
      <c r="AY78" s="2" t="s">
        <v>118</v>
      </c>
      <c r="AZ78" s="2" t="s">
        <v>1622</v>
      </c>
      <c r="BA78" s="2">
        <v>1</v>
      </c>
      <c r="BB78" s="2" t="s">
        <v>1633</v>
      </c>
      <c r="BC78" s="2" t="str">
        <f t="shared" si="25"/>
        <v>4</v>
      </c>
      <c r="BD78" s="2" t="str">
        <f t="shared" si="26"/>
        <v>8</v>
      </c>
      <c r="BE78" s="2" t="str">
        <f t="shared" si="27"/>
        <v>0</v>
      </c>
      <c r="BF78" s="2" t="str">
        <f t="shared" si="28"/>
        <v>0</v>
      </c>
      <c r="BG78" s="2" t="str">
        <f t="shared" si="29"/>
        <v>0</v>
      </c>
      <c r="BH78" s="2" t="str">
        <f t="shared" si="30"/>
        <v>2</v>
      </c>
      <c r="BI78" s="2" t="str">
        <f t="shared" si="31"/>
        <v>2</v>
      </c>
      <c r="BJ78" s="2" t="str">
        <f t="shared" si="32"/>
        <v>7</v>
      </c>
      <c r="BK78" s="2" t="s">
        <v>1634</v>
      </c>
      <c r="BL78" s="2" t="s">
        <v>1635</v>
      </c>
      <c r="BM78" s="2" t="s">
        <v>1636</v>
      </c>
      <c r="BN78" s="2" t="s">
        <v>1637</v>
      </c>
      <c r="BO78" s="2">
        <v>1</v>
      </c>
      <c r="BP78" s="2">
        <v>1</v>
      </c>
      <c r="BQ78" s="2" t="s">
        <v>1638</v>
      </c>
      <c r="BR78" s="2" t="s">
        <v>1638</v>
      </c>
      <c r="BS78" s="2" t="s">
        <v>95</v>
      </c>
    </row>
    <row r="79" spans="1:71">
      <c r="A79" s="11">
        <f t="shared" si="24"/>
        <v>78</v>
      </c>
      <c r="B79" s="12" t="str">
        <f t="shared" si="18"/>
        <v>SPKV1.0078</v>
      </c>
      <c r="C79" s="13" t="str">
        <f t="shared" si="19"/>
        <v>Lê Minh</v>
      </c>
      <c r="D79" s="14" t="str">
        <f t="shared" si="19"/>
        <v>Mẫn</v>
      </c>
      <c r="E79" s="12" t="str">
        <f t="shared" si="20"/>
        <v>18/09/2000</v>
      </c>
      <c r="F79" s="12" t="str">
        <f t="shared" si="21"/>
        <v>Nam</v>
      </c>
      <c r="G79" s="12" t="str">
        <f t="shared" si="22"/>
        <v>079200005158</v>
      </c>
      <c r="H79" s="12" t="str">
        <f t="shared" si="17"/>
        <v>0</v>
      </c>
      <c r="I79" s="12" t="str">
        <f t="shared" si="17"/>
        <v>2</v>
      </c>
      <c r="J79" s="12" t="str">
        <f t="shared" si="17"/>
        <v>0</v>
      </c>
      <c r="K79" s="12" t="str">
        <f t="shared" si="17"/>
        <v>3</v>
      </c>
      <c r="L79" s="12" t="str">
        <f t="shared" si="17"/>
        <v>8</v>
      </c>
      <c r="M79" s="12" t="str">
        <f t="shared" si="17"/>
        <v>5</v>
      </c>
      <c r="N79" s="12" t="str">
        <f t="shared" si="17"/>
        <v>1</v>
      </c>
      <c r="O79" s="12" t="str">
        <f t="shared" ref="O79:O142" si="33">BJ79</f>
        <v>4</v>
      </c>
      <c r="P79" s="12" t="str">
        <f t="shared" si="23"/>
        <v>Vẽ Trang Trí Màu Nước</v>
      </c>
      <c r="Q79" s="12">
        <v>5</v>
      </c>
      <c r="R79" s="2" t="s">
        <v>1644</v>
      </c>
      <c r="S79" s="2">
        <v>250</v>
      </c>
      <c r="T79" s="2" t="s">
        <v>68</v>
      </c>
      <c r="U79" s="2" t="s">
        <v>69</v>
      </c>
      <c r="V79" s="2" t="s">
        <v>70</v>
      </c>
      <c r="W79" s="2" t="s">
        <v>71</v>
      </c>
      <c r="X79" s="2" t="s">
        <v>1645</v>
      </c>
      <c r="Y79" s="2" t="s">
        <v>73</v>
      </c>
      <c r="Z79" s="2" t="s">
        <v>1429</v>
      </c>
      <c r="AA79" s="2" t="s">
        <v>75</v>
      </c>
      <c r="AB79" s="2" t="s">
        <v>1430</v>
      </c>
      <c r="AC79" s="2">
        <v>78</v>
      </c>
      <c r="AD79" s="2" t="s">
        <v>1431</v>
      </c>
      <c r="AE79" s="2" t="s">
        <v>1432</v>
      </c>
      <c r="AF79" s="2" t="s">
        <v>1639</v>
      </c>
      <c r="AG79" s="2" t="s">
        <v>1646</v>
      </c>
      <c r="AH79" s="2" t="s">
        <v>1647</v>
      </c>
      <c r="AI79" s="2" t="s">
        <v>1648</v>
      </c>
      <c r="AJ79" s="2" t="s">
        <v>1649</v>
      </c>
      <c r="AK79" s="2" t="s">
        <v>1640</v>
      </c>
      <c r="AL79" s="2" t="s">
        <v>1641</v>
      </c>
      <c r="AM79" s="2" t="s">
        <v>1650</v>
      </c>
      <c r="AN79" s="2" t="s">
        <v>1651</v>
      </c>
      <c r="AO79" s="2" t="s">
        <v>1652</v>
      </c>
      <c r="AP79" s="2" t="s">
        <v>1653</v>
      </c>
      <c r="AQ79" s="2" t="s">
        <v>1654</v>
      </c>
      <c r="AR79" s="2">
        <v>0</v>
      </c>
      <c r="AS79" s="2" t="s">
        <v>128</v>
      </c>
      <c r="AT79" s="2" t="s">
        <v>1642</v>
      </c>
      <c r="AU79" s="2" t="s">
        <v>1655</v>
      </c>
      <c r="AV79" s="2" t="s">
        <v>86</v>
      </c>
      <c r="AW79" s="2" t="s">
        <v>87</v>
      </c>
      <c r="AX79" s="2" t="s">
        <v>139</v>
      </c>
      <c r="AY79" s="2" t="s">
        <v>140</v>
      </c>
      <c r="AZ79" s="2" t="s">
        <v>1643</v>
      </c>
      <c r="BA79" s="2">
        <v>2</v>
      </c>
      <c r="BB79" s="2" t="s">
        <v>1656</v>
      </c>
      <c r="BC79" s="2" t="str">
        <f t="shared" si="25"/>
        <v>0</v>
      </c>
      <c r="BD79" s="2" t="str">
        <f t="shared" si="26"/>
        <v>2</v>
      </c>
      <c r="BE79" s="2" t="str">
        <f t="shared" si="27"/>
        <v>0</v>
      </c>
      <c r="BF79" s="2" t="str">
        <f t="shared" si="28"/>
        <v>3</v>
      </c>
      <c r="BG79" s="2" t="str">
        <f t="shared" si="29"/>
        <v>8</v>
      </c>
      <c r="BH79" s="2" t="str">
        <f t="shared" si="30"/>
        <v>5</v>
      </c>
      <c r="BI79" s="2" t="str">
        <f t="shared" si="31"/>
        <v>1</v>
      </c>
      <c r="BJ79" s="2" t="str">
        <f t="shared" si="32"/>
        <v>4</v>
      </c>
      <c r="BK79" s="2" t="s">
        <v>1657</v>
      </c>
      <c r="BL79" s="2" t="s">
        <v>1658</v>
      </c>
      <c r="BM79" s="2" t="s">
        <v>1659</v>
      </c>
      <c r="BN79" s="2" t="s">
        <v>1660</v>
      </c>
      <c r="BO79" s="2">
        <v>1</v>
      </c>
      <c r="BP79" s="2">
        <v>1</v>
      </c>
      <c r="BQ79" s="2" t="s">
        <v>1661</v>
      </c>
      <c r="BR79" s="2" t="s">
        <v>1661</v>
      </c>
      <c r="BS79" s="2" t="s">
        <v>95</v>
      </c>
    </row>
    <row r="80" spans="1:71">
      <c r="A80" s="11">
        <f t="shared" si="24"/>
        <v>79</v>
      </c>
      <c r="B80" s="12" t="str">
        <f t="shared" si="18"/>
        <v>SPKV1.0079</v>
      </c>
      <c r="C80" s="13" t="str">
        <f t="shared" si="19"/>
        <v>Hồ Thị Nhật</v>
      </c>
      <c r="D80" s="14" t="str">
        <f t="shared" si="19"/>
        <v>Minh</v>
      </c>
      <c r="E80" s="12" t="str">
        <f t="shared" si="20"/>
        <v>08/10/2000</v>
      </c>
      <c r="F80" s="12" t="str">
        <f t="shared" si="21"/>
        <v>Nữ</v>
      </c>
      <c r="G80" s="12" t="str">
        <f t="shared" si="22"/>
        <v>245403660</v>
      </c>
      <c r="H80" s="12" t="str">
        <f t="shared" ref="H80:N116" si="34">BC80</f>
        <v>6</v>
      </c>
      <c r="I80" s="12" t="str">
        <f t="shared" si="34"/>
        <v>3</v>
      </c>
      <c r="J80" s="12" t="str">
        <f t="shared" si="34"/>
        <v>0</v>
      </c>
      <c r="K80" s="12" t="str">
        <f t="shared" si="34"/>
        <v>0</v>
      </c>
      <c r="L80" s="12" t="str">
        <f t="shared" si="34"/>
        <v>4</v>
      </c>
      <c r="M80" s="12" t="str">
        <f t="shared" si="34"/>
        <v>3</v>
      </c>
      <c r="N80" s="12" t="str">
        <f t="shared" si="34"/>
        <v>9</v>
      </c>
      <c r="O80" s="12" t="str">
        <f t="shared" si="33"/>
        <v>4</v>
      </c>
      <c r="P80" s="12" t="str">
        <f t="shared" si="23"/>
        <v>Vẽ Trang Trí Màu Nước</v>
      </c>
      <c r="Q80" s="12">
        <v>5</v>
      </c>
      <c r="R80" s="2" t="s">
        <v>1667</v>
      </c>
      <c r="S80" s="2">
        <v>195</v>
      </c>
      <c r="T80" s="2" t="s">
        <v>68</v>
      </c>
      <c r="U80" s="2" t="s">
        <v>69</v>
      </c>
      <c r="V80" s="2" t="s">
        <v>70</v>
      </c>
      <c r="W80" s="2" t="s">
        <v>71</v>
      </c>
      <c r="X80" s="2" t="s">
        <v>1668</v>
      </c>
      <c r="Y80" s="2" t="s">
        <v>73</v>
      </c>
      <c r="Z80" s="2" t="s">
        <v>1429</v>
      </c>
      <c r="AA80" s="2" t="s">
        <v>75</v>
      </c>
      <c r="AB80" s="2" t="s">
        <v>1430</v>
      </c>
      <c r="AC80" s="2">
        <v>79</v>
      </c>
      <c r="AD80" s="2" t="s">
        <v>1431</v>
      </c>
      <c r="AE80" s="2" t="s">
        <v>1432</v>
      </c>
      <c r="AF80" s="2" t="s">
        <v>1662</v>
      </c>
      <c r="AG80" s="2" t="s">
        <v>1663</v>
      </c>
      <c r="AH80" s="2" t="s">
        <v>1664</v>
      </c>
      <c r="AI80" s="2" t="s">
        <v>1669</v>
      </c>
      <c r="AJ80" s="2" t="s">
        <v>1670</v>
      </c>
      <c r="AK80" s="2" t="s">
        <v>1663</v>
      </c>
      <c r="AL80" s="2" t="s">
        <v>1664</v>
      </c>
      <c r="AM80" s="2" t="s">
        <v>1671</v>
      </c>
      <c r="AN80" s="2" t="s">
        <v>1672</v>
      </c>
      <c r="AO80" s="2" t="s">
        <v>1664</v>
      </c>
      <c r="AP80" s="2" t="s">
        <v>1673</v>
      </c>
      <c r="AQ80" s="2" t="s">
        <v>1674</v>
      </c>
      <c r="AR80" s="2">
        <v>1</v>
      </c>
      <c r="AS80" s="2" t="s">
        <v>61</v>
      </c>
      <c r="AT80" s="2" t="s">
        <v>1665</v>
      </c>
      <c r="AU80" s="2" t="s">
        <v>1675</v>
      </c>
      <c r="AV80" s="2" t="s">
        <v>1676</v>
      </c>
      <c r="AW80" s="2" t="s">
        <v>1677</v>
      </c>
      <c r="AX80" s="2" t="s">
        <v>486</v>
      </c>
      <c r="AY80" s="2" t="s">
        <v>1678</v>
      </c>
      <c r="AZ80" s="2" t="s">
        <v>1666</v>
      </c>
      <c r="BA80" s="2">
        <v>1</v>
      </c>
      <c r="BB80" s="2" t="s">
        <v>1679</v>
      </c>
      <c r="BC80" s="2" t="str">
        <f t="shared" si="25"/>
        <v>6</v>
      </c>
      <c r="BD80" s="2" t="str">
        <f t="shared" si="26"/>
        <v>3</v>
      </c>
      <c r="BE80" s="2" t="str">
        <f t="shared" si="27"/>
        <v>0</v>
      </c>
      <c r="BF80" s="2" t="str">
        <f t="shared" si="28"/>
        <v>0</v>
      </c>
      <c r="BG80" s="2" t="str">
        <f t="shared" si="29"/>
        <v>4</v>
      </c>
      <c r="BH80" s="2" t="str">
        <f t="shared" si="30"/>
        <v>3</v>
      </c>
      <c r="BI80" s="2" t="str">
        <f t="shared" si="31"/>
        <v>9</v>
      </c>
      <c r="BJ80" s="2" t="str">
        <f t="shared" si="32"/>
        <v>4</v>
      </c>
      <c r="BK80" s="2" t="s">
        <v>1680</v>
      </c>
      <c r="BL80" s="2" t="s">
        <v>1681</v>
      </c>
      <c r="BM80" s="2" t="s">
        <v>122</v>
      </c>
      <c r="BN80" s="2" t="s">
        <v>1682</v>
      </c>
      <c r="BO80" s="2">
        <v>1</v>
      </c>
      <c r="BP80" s="2">
        <v>1</v>
      </c>
      <c r="BQ80" s="2" t="s">
        <v>1683</v>
      </c>
      <c r="BR80" s="2" t="s">
        <v>1683</v>
      </c>
      <c r="BS80" s="2" t="s">
        <v>95</v>
      </c>
    </row>
    <row r="81" spans="1:71">
      <c r="A81" s="11">
        <f t="shared" si="24"/>
        <v>80</v>
      </c>
      <c r="B81" s="12" t="str">
        <f t="shared" si="18"/>
        <v>SPKV1.0080</v>
      </c>
      <c r="C81" s="13" t="str">
        <f t="shared" si="19"/>
        <v>Bùi Văn</v>
      </c>
      <c r="D81" s="14" t="str">
        <f t="shared" si="19"/>
        <v>Minh</v>
      </c>
      <c r="E81" s="12" t="str">
        <f t="shared" si="20"/>
        <v>13/11/2000</v>
      </c>
      <c r="F81" s="12" t="str">
        <f t="shared" si="21"/>
        <v>Nam</v>
      </c>
      <c r="G81" s="12" t="str">
        <f t="shared" si="22"/>
        <v>241810951</v>
      </c>
      <c r="H81" s="12" t="str">
        <f t="shared" si="34"/>
        <v>4</v>
      </c>
      <c r="I81" s="12" t="str">
        <f t="shared" si="34"/>
        <v>0</v>
      </c>
      <c r="J81" s="12" t="str">
        <f t="shared" si="34"/>
        <v>0</v>
      </c>
      <c r="K81" s="12" t="str">
        <f t="shared" si="34"/>
        <v>0</v>
      </c>
      <c r="L81" s="12" t="str">
        <f t="shared" si="34"/>
        <v>3</v>
      </c>
      <c r="M81" s="12" t="str">
        <f t="shared" si="34"/>
        <v>9</v>
      </c>
      <c r="N81" s="12" t="str">
        <f t="shared" si="34"/>
        <v>3</v>
      </c>
      <c r="O81" s="12" t="str">
        <f t="shared" si="33"/>
        <v>2</v>
      </c>
      <c r="P81" s="12" t="str">
        <f t="shared" si="23"/>
        <v>Vẽ Trang Trí Màu Nước</v>
      </c>
      <c r="Q81" s="12">
        <v>7</v>
      </c>
      <c r="R81" s="2" t="s">
        <v>1688</v>
      </c>
      <c r="S81" s="2">
        <v>150</v>
      </c>
      <c r="T81" s="2" t="s">
        <v>68</v>
      </c>
      <c r="U81" s="2" t="s">
        <v>69</v>
      </c>
      <c r="V81" s="2" t="s">
        <v>70</v>
      </c>
      <c r="W81" s="2" t="s">
        <v>71</v>
      </c>
      <c r="X81" s="2" t="s">
        <v>1689</v>
      </c>
      <c r="Y81" s="2" t="s">
        <v>73</v>
      </c>
      <c r="Z81" s="2" t="s">
        <v>1429</v>
      </c>
      <c r="AA81" s="2" t="s">
        <v>75</v>
      </c>
      <c r="AB81" s="2" t="s">
        <v>1430</v>
      </c>
      <c r="AC81" s="2">
        <v>80</v>
      </c>
      <c r="AD81" s="2" t="s">
        <v>1431</v>
      </c>
      <c r="AE81" s="2" t="s">
        <v>1432</v>
      </c>
      <c r="AF81" s="2" t="s">
        <v>1684</v>
      </c>
      <c r="AG81" s="2" t="s">
        <v>1690</v>
      </c>
      <c r="AH81" s="2" t="s">
        <v>1691</v>
      </c>
      <c r="AI81" s="2" t="s">
        <v>1692</v>
      </c>
      <c r="AJ81" s="2" t="s">
        <v>1670</v>
      </c>
      <c r="AK81" s="2" t="s">
        <v>1685</v>
      </c>
      <c r="AL81" s="2" t="s">
        <v>1664</v>
      </c>
      <c r="AM81" s="2" t="s">
        <v>1693</v>
      </c>
      <c r="AN81" s="2" t="s">
        <v>1694</v>
      </c>
      <c r="AO81" s="2" t="s">
        <v>1664</v>
      </c>
      <c r="AP81" s="2" t="s">
        <v>1695</v>
      </c>
      <c r="AQ81" s="2" t="s">
        <v>1696</v>
      </c>
      <c r="AR81" s="2">
        <v>0</v>
      </c>
      <c r="AS81" s="2" t="s">
        <v>128</v>
      </c>
      <c r="AT81" s="2" t="s">
        <v>1686</v>
      </c>
      <c r="AU81" s="2" t="s">
        <v>1697</v>
      </c>
      <c r="AV81" s="2" t="s">
        <v>1698</v>
      </c>
      <c r="AW81" s="2" t="s">
        <v>1699</v>
      </c>
      <c r="AX81" s="2" t="s">
        <v>486</v>
      </c>
      <c r="AY81" s="2" t="s">
        <v>1700</v>
      </c>
      <c r="AZ81" s="2" t="s">
        <v>1687</v>
      </c>
      <c r="BA81" s="2">
        <v>2</v>
      </c>
      <c r="BB81" s="2" t="s">
        <v>1701</v>
      </c>
      <c r="BC81" s="2" t="str">
        <f t="shared" si="25"/>
        <v>4</v>
      </c>
      <c r="BD81" s="2" t="str">
        <f t="shared" si="26"/>
        <v>0</v>
      </c>
      <c r="BE81" s="2" t="str">
        <f t="shared" si="27"/>
        <v>0</v>
      </c>
      <c r="BF81" s="2" t="str">
        <f t="shared" si="28"/>
        <v>0</v>
      </c>
      <c r="BG81" s="2" t="str">
        <f t="shared" si="29"/>
        <v>3</v>
      </c>
      <c r="BH81" s="2" t="str">
        <f t="shared" si="30"/>
        <v>9</v>
      </c>
      <c r="BI81" s="2" t="str">
        <f t="shared" si="31"/>
        <v>3</v>
      </c>
      <c r="BJ81" s="2" t="str">
        <f t="shared" si="32"/>
        <v>2</v>
      </c>
      <c r="BK81" s="2" t="s">
        <v>1702</v>
      </c>
      <c r="BL81" s="2" t="s">
        <v>1703</v>
      </c>
      <c r="BM81" s="2" t="s">
        <v>122</v>
      </c>
      <c r="BN81" s="2" t="s">
        <v>1700</v>
      </c>
      <c r="BO81" s="2">
        <v>1</v>
      </c>
      <c r="BP81" s="2">
        <v>1</v>
      </c>
      <c r="BQ81" s="2" t="s">
        <v>1704</v>
      </c>
      <c r="BR81" s="2" t="s">
        <v>1704</v>
      </c>
      <c r="BS81" s="2" t="s">
        <v>95</v>
      </c>
    </row>
    <row r="82" spans="1:71">
      <c r="A82" s="11">
        <f t="shared" si="24"/>
        <v>81</v>
      </c>
      <c r="B82" s="12" t="str">
        <f t="shared" si="18"/>
        <v>SPKV1.0081</v>
      </c>
      <c r="C82" s="13" t="str">
        <f t="shared" si="19"/>
        <v>Lưu Nhật</v>
      </c>
      <c r="D82" s="14" t="str">
        <f t="shared" si="19"/>
        <v>Minh</v>
      </c>
      <c r="E82" s="12" t="str">
        <f t="shared" si="20"/>
        <v>15/11/2000</v>
      </c>
      <c r="F82" s="12" t="str">
        <f t="shared" si="21"/>
        <v>Nữ</v>
      </c>
      <c r="G82" s="12" t="str">
        <f t="shared" si="22"/>
        <v>201790840</v>
      </c>
      <c r="H82" s="12" t="str">
        <f t="shared" si="34"/>
        <v/>
      </c>
      <c r="I82" s="12" t="str">
        <f t="shared" si="34"/>
        <v/>
      </c>
      <c r="J82" s="12" t="str">
        <f t="shared" si="34"/>
        <v/>
      </c>
      <c r="K82" s="12" t="str">
        <f t="shared" si="34"/>
        <v/>
      </c>
      <c r="L82" s="12" t="str">
        <f t="shared" si="34"/>
        <v/>
      </c>
      <c r="M82" s="12" t="str">
        <f t="shared" si="34"/>
        <v/>
      </c>
      <c r="N82" s="12" t="str">
        <f t="shared" si="34"/>
        <v/>
      </c>
      <c r="O82" s="12" t="str">
        <f t="shared" si="33"/>
        <v/>
      </c>
      <c r="P82" s="12" t="str">
        <f t="shared" si="23"/>
        <v>Vẽ Trang Trí Màu Nước</v>
      </c>
      <c r="Q82" s="12" t="s">
        <v>416</v>
      </c>
      <c r="R82" s="2" t="s">
        <v>1709</v>
      </c>
      <c r="S82" s="2">
        <v>246</v>
      </c>
      <c r="T82" s="2" t="s">
        <v>68</v>
      </c>
      <c r="U82" s="2" t="s">
        <v>69</v>
      </c>
      <c r="V82" s="2" t="s">
        <v>70</v>
      </c>
      <c r="W82" s="2" t="s">
        <v>236</v>
      </c>
      <c r="X82" s="2" t="s">
        <v>1710</v>
      </c>
      <c r="Y82" s="2" t="s">
        <v>73</v>
      </c>
      <c r="Z82" s="2" t="s">
        <v>1429</v>
      </c>
      <c r="AA82" s="2" t="s">
        <v>75</v>
      </c>
      <c r="AB82" s="2" t="s">
        <v>1430</v>
      </c>
      <c r="AC82" s="2">
        <v>81</v>
      </c>
      <c r="AD82" s="2" t="s">
        <v>1431</v>
      </c>
      <c r="AE82" s="2" t="s">
        <v>1432</v>
      </c>
      <c r="AF82" s="2" t="s">
        <v>1705</v>
      </c>
      <c r="AG82" s="2" t="s">
        <v>1706</v>
      </c>
      <c r="AH82" s="2" t="s">
        <v>1664</v>
      </c>
      <c r="AI82" s="2" t="s">
        <v>1711</v>
      </c>
      <c r="AJ82" s="2" t="s">
        <v>1670</v>
      </c>
      <c r="AK82" s="2" t="s">
        <v>1706</v>
      </c>
      <c r="AL82" s="2" t="s">
        <v>1664</v>
      </c>
      <c r="AM82" s="2" t="s">
        <v>1712</v>
      </c>
      <c r="AN82" s="2" t="s">
        <v>1713</v>
      </c>
      <c r="AO82" s="2" t="s">
        <v>1664</v>
      </c>
      <c r="AP82" s="2" t="s">
        <v>1714</v>
      </c>
      <c r="AQ82" s="2" t="s">
        <v>1715</v>
      </c>
      <c r="AR82" s="2">
        <v>1</v>
      </c>
      <c r="AS82" s="2" t="s">
        <v>61</v>
      </c>
      <c r="AT82" s="2" t="s">
        <v>1707</v>
      </c>
      <c r="AU82" s="2" t="s">
        <v>1342</v>
      </c>
      <c r="AV82" s="2" t="s">
        <v>486</v>
      </c>
      <c r="AW82" s="2" t="s">
        <v>1343</v>
      </c>
      <c r="AX82" s="2" t="s">
        <v>572</v>
      </c>
      <c r="AY82" s="2" t="s">
        <v>1344</v>
      </c>
      <c r="AZ82" s="2" t="s">
        <v>1708</v>
      </c>
      <c r="BA82" s="2">
        <v>1</v>
      </c>
      <c r="BC82" s="2" t="str">
        <f t="shared" si="25"/>
        <v/>
      </c>
      <c r="BD82" s="2" t="str">
        <f t="shared" si="26"/>
        <v/>
      </c>
      <c r="BE82" s="2" t="str">
        <f t="shared" si="27"/>
        <v/>
      </c>
      <c r="BF82" s="2" t="str">
        <f t="shared" si="28"/>
        <v/>
      </c>
      <c r="BG82" s="2" t="str">
        <f t="shared" si="29"/>
        <v/>
      </c>
      <c r="BH82" s="2" t="str">
        <f t="shared" si="30"/>
        <v/>
      </c>
      <c r="BI82" s="2" t="str">
        <f t="shared" si="31"/>
        <v/>
      </c>
      <c r="BJ82" s="2" t="str">
        <f t="shared" si="32"/>
        <v/>
      </c>
      <c r="BK82" s="2" t="s">
        <v>1716</v>
      </c>
      <c r="BL82" s="2" t="s">
        <v>1717</v>
      </c>
      <c r="BM82" s="2" t="s">
        <v>1717</v>
      </c>
      <c r="BN82" s="2" t="s">
        <v>1718</v>
      </c>
      <c r="BO82" s="2">
        <v>1</v>
      </c>
      <c r="BP82" s="2">
        <v>0</v>
      </c>
      <c r="BQ82" s="2" t="s">
        <v>1719</v>
      </c>
      <c r="BR82" s="2" t="s">
        <v>122</v>
      </c>
      <c r="BS82" s="2" t="s">
        <v>95</v>
      </c>
    </row>
    <row r="83" spans="1:71">
      <c r="A83" s="11">
        <f t="shared" si="24"/>
        <v>82</v>
      </c>
      <c r="B83" s="12" t="str">
        <f t="shared" si="18"/>
        <v>SPKV1.0082</v>
      </c>
      <c r="C83" s="13" t="str">
        <f t="shared" si="19"/>
        <v>Nguyễn Đặng Hoàng</v>
      </c>
      <c r="D83" s="14" t="str">
        <f t="shared" si="19"/>
        <v>My</v>
      </c>
      <c r="E83" s="12" t="str">
        <f t="shared" si="20"/>
        <v>10/07/2000</v>
      </c>
      <c r="F83" s="12" t="str">
        <f t="shared" si="21"/>
        <v>Nữ</v>
      </c>
      <c r="G83" s="12" t="str">
        <f t="shared" si="22"/>
        <v>281219935</v>
      </c>
      <c r="H83" s="12" t="str">
        <f t="shared" si="34"/>
        <v>4</v>
      </c>
      <c r="I83" s="12" t="str">
        <f t="shared" si="34"/>
        <v>4</v>
      </c>
      <c r="J83" s="12" t="str">
        <f t="shared" si="34"/>
        <v>0</v>
      </c>
      <c r="K83" s="12" t="str">
        <f t="shared" si="34"/>
        <v>0</v>
      </c>
      <c r="L83" s="12" t="str">
        <f t="shared" si="34"/>
        <v>0</v>
      </c>
      <c r="M83" s="12" t="str">
        <f t="shared" si="34"/>
        <v>8</v>
      </c>
      <c r="N83" s="12" t="str">
        <f t="shared" si="34"/>
        <v>4</v>
      </c>
      <c r="O83" s="12" t="str">
        <f t="shared" si="33"/>
        <v>7</v>
      </c>
      <c r="P83" s="12" t="str">
        <f t="shared" si="23"/>
        <v>Vẽ Trang Trí Màu Nước</v>
      </c>
      <c r="Q83" s="12">
        <v>7</v>
      </c>
      <c r="R83" s="2" t="s">
        <v>1725</v>
      </c>
      <c r="S83" s="2">
        <v>189</v>
      </c>
      <c r="T83" s="2" t="s">
        <v>68</v>
      </c>
      <c r="U83" s="2" t="s">
        <v>69</v>
      </c>
      <c r="V83" s="2" t="s">
        <v>70</v>
      </c>
      <c r="W83" s="2" t="s">
        <v>236</v>
      </c>
      <c r="X83" s="2" t="s">
        <v>1726</v>
      </c>
      <c r="Y83" s="2" t="s">
        <v>73</v>
      </c>
      <c r="Z83" s="2" t="s">
        <v>1429</v>
      </c>
      <c r="AA83" s="2" t="s">
        <v>75</v>
      </c>
      <c r="AB83" s="2" t="s">
        <v>1430</v>
      </c>
      <c r="AC83" s="2">
        <v>82</v>
      </c>
      <c r="AD83" s="2" t="s">
        <v>1431</v>
      </c>
      <c r="AE83" s="2" t="s">
        <v>1432</v>
      </c>
      <c r="AF83" s="2" t="s">
        <v>1720</v>
      </c>
      <c r="AG83" s="2" t="s">
        <v>1727</v>
      </c>
      <c r="AH83" s="2" t="s">
        <v>1722</v>
      </c>
      <c r="AI83" s="2" t="s">
        <v>1728</v>
      </c>
      <c r="AJ83" s="2" t="s">
        <v>1729</v>
      </c>
      <c r="AK83" s="2" t="s">
        <v>1721</v>
      </c>
      <c r="AL83" s="2" t="s">
        <v>1722</v>
      </c>
      <c r="AM83" s="2" t="s">
        <v>1730</v>
      </c>
      <c r="AN83" s="2" t="s">
        <v>1731</v>
      </c>
      <c r="AO83" s="2" t="s">
        <v>1722</v>
      </c>
      <c r="AP83" s="2" t="s">
        <v>1732</v>
      </c>
      <c r="AQ83" s="2" t="s">
        <v>1733</v>
      </c>
      <c r="AR83" s="2">
        <v>1</v>
      </c>
      <c r="AS83" s="2" t="s">
        <v>61</v>
      </c>
      <c r="AT83" s="2" t="s">
        <v>1723</v>
      </c>
      <c r="AU83" s="2" t="s">
        <v>1734</v>
      </c>
      <c r="AV83" s="2" t="s">
        <v>526</v>
      </c>
      <c r="AW83" s="2" t="s">
        <v>527</v>
      </c>
      <c r="AX83" s="2" t="s">
        <v>75</v>
      </c>
      <c r="AY83" s="2" t="s">
        <v>1735</v>
      </c>
      <c r="AZ83" s="2" t="s">
        <v>1724</v>
      </c>
      <c r="BA83" s="2">
        <v>1</v>
      </c>
      <c r="BB83" s="2" t="s">
        <v>1736</v>
      </c>
      <c r="BC83" s="2" t="str">
        <f t="shared" si="25"/>
        <v>4</v>
      </c>
      <c r="BD83" s="2" t="str">
        <f t="shared" si="26"/>
        <v>4</v>
      </c>
      <c r="BE83" s="2" t="str">
        <f t="shared" si="27"/>
        <v>0</v>
      </c>
      <c r="BF83" s="2" t="str">
        <f t="shared" si="28"/>
        <v>0</v>
      </c>
      <c r="BG83" s="2" t="str">
        <f t="shared" si="29"/>
        <v>0</v>
      </c>
      <c r="BH83" s="2" t="str">
        <f t="shared" si="30"/>
        <v>8</v>
      </c>
      <c r="BI83" s="2" t="str">
        <f t="shared" si="31"/>
        <v>4</v>
      </c>
      <c r="BJ83" s="2" t="str">
        <f t="shared" si="32"/>
        <v>7</v>
      </c>
      <c r="BK83" s="2" t="s">
        <v>1737</v>
      </c>
      <c r="BL83" s="2" t="s">
        <v>1738</v>
      </c>
      <c r="BM83" s="2" t="s">
        <v>122</v>
      </c>
      <c r="BN83" s="2" t="s">
        <v>1739</v>
      </c>
      <c r="BO83" s="2">
        <v>1</v>
      </c>
      <c r="BP83" s="2">
        <v>1</v>
      </c>
      <c r="BQ83" s="2" t="s">
        <v>1740</v>
      </c>
      <c r="BR83" s="2" t="s">
        <v>1740</v>
      </c>
      <c r="BS83" s="2" t="s">
        <v>95</v>
      </c>
    </row>
    <row r="84" spans="1:71">
      <c r="A84" s="11">
        <f t="shared" si="24"/>
        <v>83</v>
      </c>
      <c r="B84" s="12" t="str">
        <f t="shared" si="18"/>
        <v>SPKV1.0083</v>
      </c>
      <c r="C84" s="13" t="str">
        <f t="shared" si="19"/>
        <v>Phan Thị Trà</v>
      </c>
      <c r="D84" s="14" t="str">
        <f t="shared" si="19"/>
        <v>My</v>
      </c>
      <c r="E84" s="12" t="str">
        <f t="shared" si="20"/>
        <v>09/02/1999</v>
      </c>
      <c r="F84" s="12" t="str">
        <f t="shared" si="21"/>
        <v>Nữ</v>
      </c>
      <c r="G84" s="12" t="str">
        <f t="shared" si="22"/>
        <v>194614797</v>
      </c>
      <c r="H84" s="12" t="str">
        <f t="shared" si="34"/>
        <v>4</v>
      </c>
      <c r="I84" s="12" t="str">
        <f t="shared" si="34"/>
        <v>2</v>
      </c>
      <c r="J84" s="12" t="str">
        <f t="shared" si="34"/>
        <v>0</v>
      </c>
      <c r="K84" s="12" t="str">
        <f t="shared" si="34"/>
        <v>1</v>
      </c>
      <c r="L84" s="12" t="str">
        <f t="shared" si="34"/>
        <v>4</v>
      </c>
      <c r="M84" s="12" t="str">
        <f t="shared" si="34"/>
        <v>9</v>
      </c>
      <c r="N84" s="12" t="str">
        <f t="shared" si="34"/>
        <v>4</v>
      </c>
      <c r="O84" s="12" t="str">
        <f t="shared" si="33"/>
        <v>4</v>
      </c>
      <c r="P84" s="12" t="str">
        <f t="shared" si="23"/>
        <v>Vẽ Trang Trí Màu Nước</v>
      </c>
      <c r="Q84" s="12">
        <v>9</v>
      </c>
      <c r="R84" s="2" t="s">
        <v>1745</v>
      </c>
      <c r="S84" s="2">
        <v>161</v>
      </c>
      <c r="T84" s="2" t="s">
        <v>68</v>
      </c>
      <c r="U84" s="2" t="s">
        <v>69</v>
      </c>
      <c r="V84" s="2" t="s">
        <v>70</v>
      </c>
      <c r="W84" s="2" t="s">
        <v>236</v>
      </c>
      <c r="X84" s="2" t="s">
        <v>1746</v>
      </c>
      <c r="Y84" s="2" t="s">
        <v>73</v>
      </c>
      <c r="Z84" s="2" t="s">
        <v>1429</v>
      </c>
      <c r="AA84" s="2" t="s">
        <v>75</v>
      </c>
      <c r="AB84" s="2" t="s">
        <v>1430</v>
      </c>
      <c r="AC84" s="2">
        <v>83</v>
      </c>
      <c r="AD84" s="2" t="s">
        <v>1431</v>
      </c>
      <c r="AE84" s="2" t="s">
        <v>1432</v>
      </c>
      <c r="AF84" s="2" t="s">
        <v>1741</v>
      </c>
      <c r="AG84" s="2" t="s">
        <v>1747</v>
      </c>
      <c r="AH84" s="2" t="s">
        <v>1748</v>
      </c>
      <c r="AI84" s="2" t="s">
        <v>1749</v>
      </c>
      <c r="AJ84" s="2" t="s">
        <v>1729</v>
      </c>
      <c r="AK84" s="2" t="s">
        <v>1742</v>
      </c>
      <c r="AL84" s="2" t="s">
        <v>1722</v>
      </c>
      <c r="AM84" s="2" t="s">
        <v>1750</v>
      </c>
      <c r="AN84" s="2" t="s">
        <v>1751</v>
      </c>
      <c r="AO84" s="2" t="s">
        <v>1722</v>
      </c>
      <c r="AP84" s="2" t="s">
        <v>1752</v>
      </c>
      <c r="AQ84" s="2" t="s">
        <v>1753</v>
      </c>
      <c r="AR84" s="2">
        <v>1</v>
      </c>
      <c r="AS84" s="2" t="s">
        <v>61</v>
      </c>
      <c r="AT84" s="2" t="s">
        <v>1743</v>
      </c>
      <c r="AU84" s="2" t="s">
        <v>1754</v>
      </c>
      <c r="AV84" s="2" t="s">
        <v>287</v>
      </c>
      <c r="AW84" s="2" t="s">
        <v>288</v>
      </c>
      <c r="AX84" s="2" t="s">
        <v>1117</v>
      </c>
      <c r="AY84" s="2" t="s">
        <v>1755</v>
      </c>
      <c r="AZ84" s="2" t="s">
        <v>1744</v>
      </c>
      <c r="BA84" s="2">
        <v>1</v>
      </c>
      <c r="BB84" s="2" t="s">
        <v>1756</v>
      </c>
      <c r="BC84" s="2" t="str">
        <f t="shared" si="25"/>
        <v>4</v>
      </c>
      <c r="BD84" s="2" t="str">
        <f t="shared" si="26"/>
        <v>2</v>
      </c>
      <c r="BE84" s="2" t="str">
        <f t="shared" si="27"/>
        <v>0</v>
      </c>
      <c r="BF84" s="2" t="str">
        <f t="shared" si="28"/>
        <v>1</v>
      </c>
      <c r="BG84" s="2" t="str">
        <f t="shared" si="29"/>
        <v>4</v>
      </c>
      <c r="BH84" s="2" t="str">
        <f t="shared" si="30"/>
        <v>9</v>
      </c>
      <c r="BI84" s="2" t="str">
        <f t="shared" si="31"/>
        <v>4</v>
      </c>
      <c r="BJ84" s="2" t="str">
        <f t="shared" si="32"/>
        <v>4</v>
      </c>
      <c r="BK84" s="2" t="s">
        <v>1757</v>
      </c>
      <c r="BL84" s="2" t="s">
        <v>1758</v>
      </c>
      <c r="BM84" s="2" t="s">
        <v>1759</v>
      </c>
      <c r="BN84" s="2" t="s">
        <v>1760</v>
      </c>
      <c r="BO84" s="2">
        <v>1</v>
      </c>
      <c r="BP84" s="2">
        <v>0</v>
      </c>
      <c r="BQ84" s="2" t="s">
        <v>1761</v>
      </c>
      <c r="BR84" s="2" t="s">
        <v>122</v>
      </c>
      <c r="BS84" s="2" t="s">
        <v>95</v>
      </c>
    </row>
    <row r="85" spans="1:71">
      <c r="A85" s="11">
        <f t="shared" si="24"/>
        <v>84</v>
      </c>
      <c r="B85" s="12" t="str">
        <f t="shared" si="18"/>
        <v>SPKV1.0084</v>
      </c>
      <c r="C85" s="13" t="str">
        <f t="shared" si="19"/>
        <v>Huỳnh Thị Ngọc</v>
      </c>
      <c r="D85" s="14" t="str">
        <f t="shared" si="19"/>
        <v>Na</v>
      </c>
      <c r="E85" s="12" t="str">
        <f t="shared" si="20"/>
        <v>29/02/2000</v>
      </c>
      <c r="F85" s="12" t="str">
        <f t="shared" si="21"/>
        <v>Nữ</v>
      </c>
      <c r="G85" s="12" t="str">
        <f t="shared" si="22"/>
        <v>192065974</v>
      </c>
      <c r="H85" s="12" t="str">
        <f t="shared" si="34"/>
        <v>3</v>
      </c>
      <c r="I85" s="12" t="str">
        <f t="shared" si="34"/>
        <v>3</v>
      </c>
      <c r="J85" s="12" t="str">
        <f t="shared" si="34"/>
        <v>0</v>
      </c>
      <c r="K85" s="12" t="str">
        <f t="shared" si="34"/>
        <v>0</v>
      </c>
      <c r="L85" s="12" t="str">
        <f t="shared" si="34"/>
        <v>9</v>
      </c>
      <c r="M85" s="12" t="str">
        <f t="shared" si="34"/>
        <v>0</v>
      </c>
      <c r="N85" s="12" t="str">
        <f t="shared" si="34"/>
        <v>4</v>
      </c>
      <c r="O85" s="12" t="str">
        <f t="shared" si="33"/>
        <v>1</v>
      </c>
      <c r="P85" s="12" t="str">
        <f t="shared" si="23"/>
        <v>Vẽ Trang Trí Màu Nước</v>
      </c>
      <c r="Q85" s="12">
        <v>4</v>
      </c>
      <c r="R85" s="2" t="s">
        <v>1767</v>
      </c>
      <c r="S85" s="2">
        <v>121</v>
      </c>
      <c r="T85" s="2" t="s">
        <v>68</v>
      </c>
      <c r="U85" s="2" t="s">
        <v>69</v>
      </c>
      <c r="V85" s="2" t="s">
        <v>70</v>
      </c>
      <c r="W85" s="2" t="s">
        <v>236</v>
      </c>
      <c r="X85" s="2" t="s">
        <v>1768</v>
      </c>
      <c r="Y85" s="2" t="s">
        <v>73</v>
      </c>
      <c r="Z85" s="2" t="s">
        <v>1429</v>
      </c>
      <c r="AA85" s="2" t="s">
        <v>75</v>
      </c>
      <c r="AB85" s="2" t="s">
        <v>1430</v>
      </c>
      <c r="AC85" s="2">
        <v>84</v>
      </c>
      <c r="AD85" s="2" t="s">
        <v>1431</v>
      </c>
      <c r="AE85" s="2" t="s">
        <v>1432</v>
      </c>
      <c r="AF85" s="2" t="s">
        <v>1762</v>
      </c>
      <c r="AG85" s="2" t="s">
        <v>1763</v>
      </c>
      <c r="AH85" s="2" t="s">
        <v>1764</v>
      </c>
      <c r="AI85" s="2" t="s">
        <v>1769</v>
      </c>
      <c r="AJ85" s="2" t="s">
        <v>1770</v>
      </c>
      <c r="AK85" s="2" t="s">
        <v>1763</v>
      </c>
      <c r="AL85" s="2" t="s">
        <v>1764</v>
      </c>
      <c r="AM85" s="2" t="s">
        <v>1771</v>
      </c>
      <c r="AN85" s="2" t="s">
        <v>1772</v>
      </c>
      <c r="AO85" s="2" t="s">
        <v>1764</v>
      </c>
      <c r="AP85" s="2" t="s">
        <v>1773</v>
      </c>
      <c r="AQ85" s="2" t="s">
        <v>1774</v>
      </c>
      <c r="AR85" s="2">
        <v>1</v>
      </c>
      <c r="AS85" s="2" t="s">
        <v>61</v>
      </c>
      <c r="AT85" s="2" t="s">
        <v>1765</v>
      </c>
      <c r="AU85" s="2" t="s">
        <v>1775</v>
      </c>
      <c r="AV85" s="2" t="s">
        <v>1776</v>
      </c>
      <c r="AW85" s="2" t="s">
        <v>1777</v>
      </c>
      <c r="AX85" s="2" t="s">
        <v>289</v>
      </c>
      <c r="AY85" s="2" t="s">
        <v>1778</v>
      </c>
      <c r="AZ85" s="2" t="s">
        <v>1766</v>
      </c>
      <c r="BA85" s="2">
        <v>1</v>
      </c>
      <c r="BB85" s="2" t="s">
        <v>1779</v>
      </c>
      <c r="BC85" s="2" t="str">
        <f t="shared" si="25"/>
        <v>3</v>
      </c>
      <c r="BD85" s="2" t="str">
        <f t="shared" si="26"/>
        <v>3</v>
      </c>
      <c r="BE85" s="2" t="str">
        <f t="shared" si="27"/>
        <v>0</v>
      </c>
      <c r="BF85" s="2" t="str">
        <f t="shared" si="28"/>
        <v>0</v>
      </c>
      <c r="BG85" s="2" t="str">
        <f t="shared" si="29"/>
        <v>9</v>
      </c>
      <c r="BH85" s="2" t="str">
        <f t="shared" si="30"/>
        <v>0</v>
      </c>
      <c r="BI85" s="2" t="str">
        <f t="shared" si="31"/>
        <v>4</v>
      </c>
      <c r="BJ85" s="2" t="str">
        <f t="shared" si="32"/>
        <v>1</v>
      </c>
      <c r="BK85" s="2" t="s">
        <v>1780</v>
      </c>
      <c r="BL85" s="2" t="s">
        <v>1781</v>
      </c>
      <c r="BM85" s="2" t="s">
        <v>1782</v>
      </c>
      <c r="BN85" s="2" t="s">
        <v>1783</v>
      </c>
      <c r="BO85" s="2">
        <v>1</v>
      </c>
      <c r="BP85" s="2">
        <v>1</v>
      </c>
      <c r="BQ85" s="2" t="s">
        <v>1784</v>
      </c>
      <c r="BR85" s="2" t="s">
        <v>1784</v>
      </c>
      <c r="BS85" s="2" t="s">
        <v>95</v>
      </c>
    </row>
    <row r="86" spans="1:71">
      <c r="A86" s="11">
        <f t="shared" si="24"/>
        <v>85</v>
      </c>
      <c r="B86" s="12" t="str">
        <f t="shared" si="18"/>
        <v>SPKV1.0085</v>
      </c>
      <c r="C86" s="13" t="str">
        <f t="shared" si="19"/>
        <v>Hoàng Thanh</v>
      </c>
      <c r="D86" s="14" t="str">
        <f t="shared" si="19"/>
        <v>Ngân</v>
      </c>
      <c r="E86" s="12" t="str">
        <f t="shared" si="20"/>
        <v>28/02/2000</v>
      </c>
      <c r="F86" s="12" t="str">
        <f t="shared" si="21"/>
        <v>Nữ</v>
      </c>
      <c r="G86" s="12" t="str">
        <f t="shared" si="22"/>
        <v>261549129</v>
      </c>
      <c r="H86" s="12" t="str">
        <f t="shared" si="34"/>
        <v>0</v>
      </c>
      <c r="I86" s="12" t="str">
        <f t="shared" si="34"/>
        <v>2</v>
      </c>
      <c r="J86" s="12" t="str">
        <f t="shared" si="34"/>
        <v>0</v>
      </c>
      <c r="K86" s="12" t="str">
        <f t="shared" si="34"/>
        <v>4</v>
      </c>
      <c r="L86" s="12" t="str">
        <f t="shared" si="34"/>
        <v>8</v>
      </c>
      <c r="M86" s="12" t="str">
        <f t="shared" si="34"/>
        <v>5</v>
      </c>
      <c r="N86" s="12" t="str">
        <f t="shared" si="34"/>
        <v>7</v>
      </c>
      <c r="O86" s="12" t="str">
        <f t="shared" si="33"/>
        <v>0</v>
      </c>
      <c r="P86" s="12" t="str">
        <f t="shared" si="23"/>
        <v>Vẽ Trang Trí Màu Nước</v>
      </c>
      <c r="Q86" s="12">
        <v>6</v>
      </c>
      <c r="R86" s="2" t="s">
        <v>1790</v>
      </c>
      <c r="S86" s="2">
        <v>61</v>
      </c>
      <c r="T86" s="2" t="s">
        <v>68</v>
      </c>
      <c r="U86" s="2" t="s">
        <v>69</v>
      </c>
      <c r="V86" s="2" t="s">
        <v>70</v>
      </c>
      <c r="W86" s="2" t="s">
        <v>236</v>
      </c>
      <c r="X86" s="2" t="s">
        <v>1791</v>
      </c>
      <c r="Y86" s="2" t="s">
        <v>73</v>
      </c>
      <c r="Z86" s="2" t="s">
        <v>1429</v>
      </c>
      <c r="AA86" s="2" t="s">
        <v>75</v>
      </c>
      <c r="AB86" s="2" t="s">
        <v>1430</v>
      </c>
      <c r="AC86" s="2">
        <v>85</v>
      </c>
      <c r="AD86" s="2" t="s">
        <v>1431</v>
      </c>
      <c r="AE86" s="2" t="s">
        <v>1432</v>
      </c>
      <c r="AF86" s="2" t="s">
        <v>1785</v>
      </c>
      <c r="AG86" s="2" t="s">
        <v>1786</v>
      </c>
      <c r="AH86" s="2" t="s">
        <v>1787</v>
      </c>
      <c r="AI86" s="2" t="s">
        <v>1792</v>
      </c>
      <c r="AJ86" s="2" t="s">
        <v>1793</v>
      </c>
      <c r="AK86" s="2" t="s">
        <v>1786</v>
      </c>
      <c r="AL86" s="2" t="s">
        <v>1787</v>
      </c>
      <c r="AM86" s="2" t="s">
        <v>1794</v>
      </c>
      <c r="AN86" s="2" t="s">
        <v>1795</v>
      </c>
      <c r="AO86" s="2" t="s">
        <v>1796</v>
      </c>
      <c r="AP86" s="2" t="s">
        <v>1797</v>
      </c>
      <c r="AQ86" s="2" t="s">
        <v>1798</v>
      </c>
      <c r="AR86" s="2">
        <v>1</v>
      </c>
      <c r="AS86" s="2" t="s">
        <v>61</v>
      </c>
      <c r="AT86" s="2" t="s">
        <v>1788</v>
      </c>
      <c r="AU86" s="2" t="s">
        <v>87</v>
      </c>
      <c r="AV86" s="2" t="s">
        <v>86</v>
      </c>
      <c r="AW86" s="2" t="s">
        <v>87</v>
      </c>
      <c r="AX86" s="2" t="s">
        <v>139</v>
      </c>
      <c r="AY86" s="2" t="s">
        <v>140</v>
      </c>
      <c r="AZ86" s="2" t="s">
        <v>1789</v>
      </c>
      <c r="BA86" s="2">
        <v>1</v>
      </c>
      <c r="BB86" s="2" t="s">
        <v>1799</v>
      </c>
      <c r="BC86" s="2" t="str">
        <f t="shared" si="25"/>
        <v>0</v>
      </c>
      <c r="BD86" s="2" t="str">
        <f t="shared" si="26"/>
        <v>2</v>
      </c>
      <c r="BE86" s="2" t="str">
        <f t="shared" si="27"/>
        <v>0</v>
      </c>
      <c r="BF86" s="2" t="str">
        <f t="shared" si="28"/>
        <v>4</v>
      </c>
      <c r="BG86" s="2" t="str">
        <f t="shared" si="29"/>
        <v>8</v>
      </c>
      <c r="BH86" s="2" t="str">
        <f t="shared" si="30"/>
        <v>5</v>
      </c>
      <c r="BI86" s="2" t="str">
        <f t="shared" si="31"/>
        <v>7</v>
      </c>
      <c r="BJ86" s="2" t="str">
        <f t="shared" si="32"/>
        <v>0</v>
      </c>
      <c r="BK86" s="2" t="s">
        <v>1800</v>
      </c>
      <c r="BL86" s="2" t="s">
        <v>1801</v>
      </c>
      <c r="BM86" s="2" t="s">
        <v>122</v>
      </c>
      <c r="BN86" s="2" t="s">
        <v>1802</v>
      </c>
      <c r="BO86" s="2">
        <v>1</v>
      </c>
      <c r="BP86" s="2">
        <v>1</v>
      </c>
      <c r="BQ86" s="2" t="s">
        <v>1803</v>
      </c>
      <c r="BR86" s="2" t="s">
        <v>1803</v>
      </c>
      <c r="BS86" s="2" t="s">
        <v>95</v>
      </c>
    </row>
    <row r="87" spans="1:71">
      <c r="A87" s="11">
        <f t="shared" si="24"/>
        <v>86</v>
      </c>
      <c r="B87" s="12" t="str">
        <f t="shared" si="18"/>
        <v>SPKV1.0086</v>
      </c>
      <c r="C87" s="13" t="str">
        <f t="shared" si="19"/>
        <v>Trần Thảo</v>
      </c>
      <c r="D87" s="14" t="str">
        <f t="shared" si="19"/>
        <v>Ngân</v>
      </c>
      <c r="E87" s="12" t="str">
        <f t="shared" si="20"/>
        <v>25/04/1999</v>
      </c>
      <c r="F87" s="12" t="str">
        <f t="shared" si="21"/>
        <v>Nữ</v>
      </c>
      <c r="G87" s="12" t="str">
        <f t="shared" si="22"/>
        <v>281223355</v>
      </c>
      <c r="H87" s="12" t="str">
        <f t="shared" si="34"/>
        <v>4</v>
      </c>
      <c r="I87" s="12" t="str">
        <f t="shared" si="34"/>
        <v>4</v>
      </c>
      <c r="J87" s="12" t="str">
        <f t="shared" si="34"/>
        <v>0</v>
      </c>
      <c r="K87" s="12" t="str">
        <f t="shared" si="34"/>
        <v>1</v>
      </c>
      <c r="L87" s="12" t="str">
        <f t="shared" si="34"/>
        <v>0</v>
      </c>
      <c r="M87" s="12" t="str">
        <f t="shared" si="34"/>
        <v>8</v>
      </c>
      <c r="N87" s="12" t="str">
        <f t="shared" si="34"/>
        <v>5</v>
      </c>
      <c r="O87" s="12" t="str">
        <f t="shared" si="33"/>
        <v>0</v>
      </c>
      <c r="P87" s="12" t="str">
        <f t="shared" si="23"/>
        <v>Vẽ Trang Trí Màu Nước</v>
      </c>
      <c r="Q87" s="12">
        <v>9.25</v>
      </c>
      <c r="R87" s="2" t="s">
        <v>1808</v>
      </c>
      <c r="S87" s="2">
        <v>215</v>
      </c>
      <c r="T87" s="2" t="s">
        <v>68</v>
      </c>
      <c r="U87" s="2" t="s">
        <v>69</v>
      </c>
      <c r="V87" s="2" t="s">
        <v>70</v>
      </c>
      <c r="W87" s="2" t="s">
        <v>71</v>
      </c>
      <c r="X87" s="2" t="s">
        <v>1809</v>
      </c>
      <c r="Y87" s="2" t="s">
        <v>73</v>
      </c>
      <c r="Z87" s="2" t="s">
        <v>1429</v>
      </c>
      <c r="AA87" s="2" t="s">
        <v>75</v>
      </c>
      <c r="AB87" s="2" t="s">
        <v>1430</v>
      </c>
      <c r="AC87" s="2">
        <v>86</v>
      </c>
      <c r="AD87" s="2" t="s">
        <v>1431</v>
      </c>
      <c r="AE87" s="2" t="s">
        <v>1432</v>
      </c>
      <c r="AF87" s="2" t="s">
        <v>1804</v>
      </c>
      <c r="AG87" s="2" t="s">
        <v>1810</v>
      </c>
      <c r="AH87" s="2" t="s">
        <v>1811</v>
      </c>
      <c r="AI87" s="2" t="s">
        <v>1812</v>
      </c>
      <c r="AJ87" s="2" t="s">
        <v>1793</v>
      </c>
      <c r="AK87" s="2" t="s">
        <v>1805</v>
      </c>
      <c r="AL87" s="2" t="s">
        <v>1787</v>
      </c>
      <c r="AM87" s="2" t="s">
        <v>1813</v>
      </c>
      <c r="AN87" s="2" t="s">
        <v>1814</v>
      </c>
      <c r="AO87" s="2" t="s">
        <v>1796</v>
      </c>
      <c r="AP87" s="2" t="s">
        <v>1815</v>
      </c>
      <c r="AQ87" s="2" t="s">
        <v>1816</v>
      </c>
      <c r="AR87" s="2">
        <v>1</v>
      </c>
      <c r="AS87" s="2" t="s">
        <v>61</v>
      </c>
      <c r="AT87" s="2" t="s">
        <v>1806</v>
      </c>
      <c r="AU87" s="2" t="s">
        <v>676</v>
      </c>
      <c r="AV87" s="2" t="s">
        <v>526</v>
      </c>
      <c r="AW87" s="2" t="s">
        <v>527</v>
      </c>
      <c r="AX87" s="2" t="s">
        <v>486</v>
      </c>
      <c r="AY87" s="2" t="s">
        <v>1817</v>
      </c>
      <c r="AZ87" s="2" t="s">
        <v>1807</v>
      </c>
      <c r="BA87" s="2">
        <v>1</v>
      </c>
      <c r="BB87" s="2" t="s">
        <v>1818</v>
      </c>
      <c r="BC87" s="2" t="str">
        <f t="shared" si="25"/>
        <v>4</v>
      </c>
      <c r="BD87" s="2" t="str">
        <f t="shared" si="26"/>
        <v>4</v>
      </c>
      <c r="BE87" s="2" t="str">
        <f t="shared" si="27"/>
        <v>0</v>
      </c>
      <c r="BF87" s="2" t="str">
        <f t="shared" si="28"/>
        <v>1</v>
      </c>
      <c r="BG87" s="2" t="str">
        <f t="shared" si="29"/>
        <v>0</v>
      </c>
      <c r="BH87" s="2" t="str">
        <f t="shared" si="30"/>
        <v>8</v>
      </c>
      <c r="BI87" s="2" t="str">
        <f t="shared" si="31"/>
        <v>5</v>
      </c>
      <c r="BJ87" s="2" t="str">
        <f t="shared" si="32"/>
        <v>0</v>
      </c>
      <c r="BK87" s="2" t="s">
        <v>1819</v>
      </c>
      <c r="BL87" s="2" t="s">
        <v>1820</v>
      </c>
      <c r="BM87" s="2" t="s">
        <v>122</v>
      </c>
      <c r="BN87" s="2" t="s">
        <v>1821</v>
      </c>
      <c r="BO87" s="2">
        <v>1</v>
      </c>
      <c r="BP87" s="2">
        <v>1</v>
      </c>
      <c r="BQ87" s="2" t="s">
        <v>1822</v>
      </c>
      <c r="BR87" s="2" t="s">
        <v>1822</v>
      </c>
      <c r="BS87" s="2" t="s">
        <v>95</v>
      </c>
    </row>
    <row r="88" spans="1:71">
      <c r="A88" s="11">
        <f t="shared" si="24"/>
        <v>87</v>
      </c>
      <c r="B88" s="12" t="str">
        <f t="shared" si="18"/>
        <v>SPKV1.0087</v>
      </c>
      <c r="C88" s="13" t="str">
        <f t="shared" si="19"/>
        <v>Chu Thị Kim</v>
      </c>
      <c r="D88" s="14" t="str">
        <f t="shared" si="19"/>
        <v>Ngân</v>
      </c>
      <c r="E88" s="12" t="str">
        <f t="shared" si="20"/>
        <v>19/02/2000</v>
      </c>
      <c r="F88" s="12" t="str">
        <f t="shared" si="21"/>
        <v>Nữ</v>
      </c>
      <c r="G88" s="12" t="str">
        <f t="shared" si="22"/>
        <v>272672657</v>
      </c>
      <c r="H88" s="12" t="str">
        <f t="shared" si="34"/>
        <v>4</v>
      </c>
      <c r="I88" s="12" t="str">
        <f t="shared" si="34"/>
        <v>8</v>
      </c>
      <c r="J88" s="12" t="str">
        <f t="shared" si="34"/>
        <v>0</v>
      </c>
      <c r="K88" s="12" t="str">
        <f t="shared" si="34"/>
        <v>2</v>
      </c>
      <c r="L88" s="12" t="str">
        <f t="shared" si="34"/>
        <v>4</v>
      </c>
      <c r="M88" s="12" t="str">
        <f t="shared" si="34"/>
        <v>7</v>
      </c>
      <c r="N88" s="12" t="str">
        <f t="shared" si="34"/>
        <v>4</v>
      </c>
      <c r="O88" s="12" t="str">
        <f t="shared" si="33"/>
        <v>1</v>
      </c>
      <c r="P88" s="12" t="str">
        <f t="shared" si="23"/>
        <v>Vẽ Trang Trí Màu Nước</v>
      </c>
      <c r="Q88" s="12">
        <v>7</v>
      </c>
      <c r="R88" s="2" t="s">
        <v>1827</v>
      </c>
      <c r="S88" s="2">
        <v>43</v>
      </c>
      <c r="T88" s="2" t="s">
        <v>68</v>
      </c>
      <c r="U88" s="2" t="s">
        <v>69</v>
      </c>
      <c r="V88" s="2" t="s">
        <v>70</v>
      </c>
      <c r="W88" s="2" t="s">
        <v>236</v>
      </c>
      <c r="X88" s="2" t="s">
        <v>1828</v>
      </c>
      <c r="Y88" s="2" t="s">
        <v>73</v>
      </c>
      <c r="Z88" s="2" t="s">
        <v>1429</v>
      </c>
      <c r="AA88" s="2" t="s">
        <v>75</v>
      </c>
      <c r="AB88" s="2" t="s">
        <v>1430</v>
      </c>
      <c r="AC88" s="2">
        <v>87</v>
      </c>
      <c r="AD88" s="2" t="s">
        <v>1431</v>
      </c>
      <c r="AE88" s="2" t="s">
        <v>1432</v>
      </c>
      <c r="AF88" s="2" t="s">
        <v>1823</v>
      </c>
      <c r="AG88" s="2" t="s">
        <v>1829</v>
      </c>
      <c r="AH88" s="2" t="s">
        <v>1811</v>
      </c>
      <c r="AI88" s="2" t="s">
        <v>1830</v>
      </c>
      <c r="AJ88" s="2" t="s">
        <v>1793</v>
      </c>
      <c r="AK88" s="2" t="s">
        <v>1824</v>
      </c>
      <c r="AL88" s="2" t="s">
        <v>1787</v>
      </c>
      <c r="AM88" s="2" t="s">
        <v>1831</v>
      </c>
      <c r="AN88" s="2" t="s">
        <v>1832</v>
      </c>
      <c r="AO88" s="2" t="s">
        <v>1796</v>
      </c>
      <c r="AP88" s="2" t="s">
        <v>1833</v>
      </c>
      <c r="AQ88" s="2" t="s">
        <v>1834</v>
      </c>
      <c r="AR88" s="2">
        <v>1</v>
      </c>
      <c r="AS88" s="2" t="s">
        <v>61</v>
      </c>
      <c r="AT88" s="2" t="s">
        <v>1825</v>
      </c>
      <c r="AU88" s="2" t="s">
        <v>1835</v>
      </c>
      <c r="AV88" s="2" t="s">
        <v>116</v>
      </c>
      <c r="AW88" s="2" t="s">
        <v>117</v>
      </c>
      <c r="AX88" s="2" t="s">
        <v>549</v>
      </c>
      <c r="AY88" s="2" t="s">
        <v>1058</v>
      </c>
      <c r="AZ88" s="2" t="s">
        <v>1826</v>
      </c>
      <c r="BA88" s="2">
        <v>1</v>
      </c>
      <c r="BB88" s="2" t="s">
        <v>1836</v>
      </c>
      <c r="BC88" s="2" t="str">
        <f t="shared" si="25"/>
        <v>4</v>
      </c>
      <c r="BD88" s="2" t="str">
        <f t="shared" si="26"/>
        <v>8</v>
      </c>
      <c r="BE88" s="2" t="str">
        <f t="shared" si="27"/>
        <v>0</v>
      </c>
      <c r="BF88" s="2" t="str">
        <f t="shared" si="28"/>
        <v>2</v>
      </c>
      <c r="BG88" s="2" t="str">
        <f t="shared" si="29"/>
        <v>4</v>
      </c>
      <c r="BH88" s="2" t="str">
        <f t="shared" si="30"/>
        <v>7</v>
      </c>
      <c r="BI88" s="2" t="str">
        <f t="shared" si="31"/>
        <v>4</v>
      </c>
      <c r="BJ88" s="2" t="str">
        <f t="shared" si="32"/>
        <v>1</v>
      </c>
      <c r="BK88" s="2" t="s">
        <v>1837</v>
      </c>
      <c r="BL88" s="2" t="s">
        <v>1838</v>
      </c>
      <c r="BM88" s="2" t="s">
        <v>1839</v>
      </c>
      <c r="BN88" s="2" t="s">
        <v>1840</v>
      </c>
      <c r="BO88" s="2">
        <v>1</v>
      </c>
      <c r="BP88" s="2">
        <v>1</v>
      </c>
      <c r="BQ88" s="2" t="s">
        <v>1841</v>
      </c>
      <c r="BR88" s="2" t="s">
        <v>1841</v>
      </c>
      <c r="BS88" s="2" t="s">
        <v>95</v>
      </c>
    </row>
    <row r="89" spans="1:71">
      <c r="A89" s="11">
        <f t="shared" si="24"/>
        <v>88</v>
      </c>
      <c r="B89" s="12" t="str">
        <f t="shared" si="18"/>
        <v>SPKV1.0088</v>
      </c>
      <c r="C89" s="13" t="str">
        <f t="shared" si="19"/>
        <v>Đỗ Võ Thanh</v>
      </c>
      <c r="D89" s="14" t="str">
        <f t="shared" si="19"/>
        <v>Ngân</v>
      </c>
      <c r="E89" s="12" t="str">
        <f t="shared" si="20"/>
        <v>25/08/2000</v>
      </c>
      <c r="F89" s="12" t="str">
        <f t="shared" si="21"/>
        <v>Nữ</v>
      </c>
      <c r="G89" s="12" t="str">
        <f t="shared" si="22"/>
        <v>215492530</v>
      </c>
      <c r="H89" s="12" t="str">
        <f t="shared" si="34"/>
        <v>3</v>
      </c>
      <c r="I89" s="12" t="str">
        <f t="shared" si="34"/>
        <v>7</v>
      </c>
      <c r="J89" s="12" t="str">
        <f t="shared" si="34"/>
        <v>0</v>
      </c>
      <c r="K89" s="12" t="str">
        <f t="shared" si="34"/>
        <v>0</v>
      </c>
      <c r="L89" s="12" t="str">
        <f t="shared" si="34"/>
        <v>3</v>
      </c>
      <c r="M89" s="12" t="str">
        <f t="shared" si="34"/>
        <v>1</v>
      </c>
      <c r="N89" s="12" t="str">
        <f t="shared" si="34"/>
        <v>6</v>
      </c>
      <c r="O89" s="12" t="str">
        <f t="shared" si="33"/>
        <v>7</v>
      </c>
      <c r="P89" s="12" t="str">
        <f t="shared" si="23"/>
        <v>Vẽ Trang Trí Màu Nước</v>
      </c>
      <c r="Q89" s="12">
        <v>5</v>
      </c>
      <c r="R89" s="2" t="s">
        <v>1846</v>
      </c>
      <c r="S89" s="2">
        <v>51</v>
      </c>
      <c r="T89" s="2" t="s">
        <v>68</v>
      </c>
      <c r="U89" s="2" t="s">
        <v>69</v>
      </c>
      <c r="V89" s="2" t="s">
        <v>70</v>
      </c>
      <c r="W89" s="2" t="s">
        <v>236</v>
      </c>
      <c r="X89" s="2" t="s">
        <v>1847</v>
      </c>
      <c r="Y89" s="2" t="s">
        <v>73</v>
      </c>
      <c r="Z89" s="2" t="s">
        <v>1429</v>
      </c>
      <c r="AA89" s="2" t="s">
        <v>75</v>
      </c>
      <c r="AB89" s="2" t="s">
        <v>1430</v>
      </c>
      <c r="AC89" s="2">
        <v>88</v>
      </c>
      <c r="AD89" s="2" t="s">
        <v>1431</v>
      </c>
      <c r="AE89" s="2" t="s">
        <v>1432</v>
      </c>
      <c r="AF89" s="2" t="s">
        <v>1842</v>
      </c>
      <c r="AG89" s="2" t="s">
        <v>1848</v>
      </c>
      <c r="AH89" s="2" t="s">
        <v>1793</v>
      </c>
      <c r="AI89" s="2" t="s">
        <v>1849</v>
      </c>
      <c r="AJ89" s="2" t="s">
        <v>1793</v>
      </c>
      <c r="AK89" s="2" t="s">
        <v>1843</v>
      </c>
      <c r="AL89" s="2" t="s">
        <v>1787</v>
      </c>
      <c r="AM89" s="2" t="s">
        <v>1850</v>
      </c>
      <c r="AN89" s="2" t="s">
        <v>1851</v>
      </c>
      <c r="AO89" s="2" t="s">
        <v>1796</v>
      </c>
      <c r="AP89" s="2" t="s">
        <v>1852</v>
      </c>
      <c r="AQ89" s="2" t="s">
        <v>1853</v>
      </c>
      <c r="AR89" s="2">
        <v>1</v>
      </c>
      <c r="AS89" s="2" t="s">
        <v>61</v>
      </c>
      <c r="AT89" s="2" t="s">
        <v>1844</v>
      </c>
      <c r="AU89" s="2" t="s">
        <v>1854</v>
      </c>
      <c r="AV89" s="2" t="s">
        <v>1398</v>
      </c>
      <c r="AW89" s="2" t="s">
        <v>1399</v>
      </c>
      <c r="AX89" s="2" t="s">
        <v>1117</v>
      </c>
      <c r="AY89" s="2" t="s">
        <v>1855</v>
      </c>
      <c r="AZ89" s="2" t="s">
        <v>1845</v>
      </c>
      <c r="BA89" s="2">
        <v>1</v>
      </c>
      <c r="BB89" s="2" t="s">
        <v>1856</v>
      </c>
      <c r="BC89" s="2" t="str">
        <f t="shared" si="25"/>
        <v>3</v>
      </c>
      <c r="BD89" s="2" t="str">
        <f t="shared" si="26"/>
        <v>7</v>
      </c>
      <c r="BE89" s="2" t="str">
        <f t="shared" si="27"/>
        <v>0</v>
      </c>
      <c r="BF89" s="2" t="str">
        <f t="shared" si="28"/>
        <v>0</v>
      </c>
      <c r="BG89" s="2" t="str">
        <f t="shared" si="29"/>
        <v>3</v>
      </c>
      <c r="BH89" s="2" t="str">
        <f t="shared" si="30"/>
        <v>1</v>
      </c>
      <c r="BI89" s="2" t="str">
        <f t="shared" si="31"/>
        <v>6</v>
      </c>
      <c r="BJ89" s="2" t="str">
        <f t="shared" si="32"/>
        <v>7</v>
      </c>
      <c r="BK89" s="2" t="s">
        <v>1857</v>
      </c>
      <c r="BL89" s="2" t="s">
        <v>1858</v>
      </c>
      <c r="BM89" s="2" t="s">
        <v>122</v>
      </c>
      <c r="BN89" s="2" t="s">
        <v>1859</v>
      </c>
      <c r="BO89" s="2">
        <v>1</v>
      </c>
      <c r="BP89" s="2">
        <v>1</v>
      </c>
      <c r="BQ89" s="2" t="s">
        <v>1860</v>
      </c>
      <c r="BR89" s="2" t="s">
        <v>1860</v>
      </c>
      <c r="BS89" s="2" t="s">
        <v>95</v>
      </c>
    </row>
    <row r="90" spans="1:71">
      <c r="A90" s="11">
        <f t="shared" si="24"/>
        <v>89</v>
      </c>
      <c r="B90" s="12" t="str">
        <f t="shared" si="18"/>
        <v>SPKV1.0089</v>
      </c>
      <c r="C90" s="13" t="str">
        <f t="shared" si="19"/>
        <v>Nguyễn Lê Thị Thanh</v>
      </c>
      <c r="D90" s="14" t="str">
        <f t="shared" si="19"/>
        <v>Ngân</v>
      </c>
      <c r="E90" s="12" t="str">
        <f t="shared" si="20"/>
        <v>01/07/2000</v>
      </c>
      <c r="F90" s="12" t="str">
        <f t="shared" si="21"/>
        <v>Nữ</v>
      </c>
      <c r="G90" s="12" t="str">
        <f t="shared" si="22"/>
        <v>312423824</v>
      </c>
      <c r="H90" s="12" t="str">
        <f t="shared" si="34"/>
        <v>5</v>
      </c>
      <c r="I90" s="12" t="str">
        <f t="shared" si="34"/>
        <v>3</v>
      </c>
      <c r="J90" s="12" t="str">
        <f t="shared" si="34"/>
        <v>0</v>
      </c>
      <c r="K90" s="12" t="str">
        <f t="shared" si="34"/>
        <v>1</v>
      </c>
      <c r="L90" s="12" t="str">
        <f t="shared" si="34"/>
        <v>0</v>
      </c>
      <c r="M90" s="12" t="str">
        <f t="shared" si="34"/>
        <v>1</v>
      </c>
      <c r="N90" s="12" t="str">
        <f t="shared" si="34"/>
        <v>2</v>
      </c>
      <c r="O90" s="12" t="str">
        <f t="shared" si="33"/>
        <v>0</v>
      </c>
      <c r="P90" s="12" t="str">
        <f t="shared" si="23"/>
        <v>Vẽ Trang Trí Màu Nước</v>
      </c>
      <c r="Q90" s="12">
        <v>7</v>
      </c>
      <c r="R90" s="2" t="s">
        <v>1865</v>
      </c>
      <c r="S90" s="2">
        <v>97</v>
      </c>
      <c r="T90" s="2" t="s">
        <v>68</v>
      </c>
      <c r="U90" s="2" t="s">
        <v>69</v>
      </c>
      <c r="V90" s="2" t="s">
        <v>70</v>
      </c>
      <c r="W90" s="2" t="s">
        <v>71</v>
      </c>
      <c r="X90" s="2" t="s">
        <v>1866</v>
      </c>
      <c r="Y90" s="2" t="s">
        <v>73</v>
      </c>
      <c r="Z90" s="2" t="s">
        <v>1429</v>
      </c>
      <c r="AA90" s="2" t="s">
        <v>75</v>
      </c>
      <c r="AB90" s="2" t="s">
        <v>1430</v>
      </c>
      <c r="AC90" s="2">
        <v>89</v>
      </c>
      <c r="AD90" s="2" t="s">
        <v>1431</v>
      </c>
      <c r="AE90" s="2" t="s">
        <v>1432</v>
      </c>
      <c r="AF90" s="2" t="s">
        <v>1861</v>
      </c>
      <c r="AG90" s="2" t="s">
        <v>1867</v>
      </c>
      <c r="AH90" s="2" t="s">
        <v>1868</v>
      </c>
      <c r="AI90" s="2" t="s">
        <v>1869</v>
      </c>
      <c r="AJ90" s="2" t="s">
        <v>1793</v>
      </c>
      <c r="AK90" s="2" t="s">
        <v>1862</v>
      </c>
      <c r="AL90" s="2" t="s">
        <v>1787</v>
      </c>
      <c r="AM90" s="2" t="s">
        <v>1870</v>
      </c>
      <c r="AN90" s="2" t="s">
        <v>1871</v>
      </c>
      <c r="AO90" s="2" t="s">
        <v>1796</v>
      </c>
      <c r="AP90" s="2" t="s">
        <v>1872</v>
      </c>
      <c r="AQ90" s="2" t="s">
        <v>1873</v>
      </c>
      <c r="AR90" s="2">
        <v>1</v>
      </c>
      <c r="AS90" s="2" t="s">
        <v>61</v>
      </c>
      <c r="AT90" s="2" t="s">
        <v>1863</v>
      </c>
      <c r="AU90" s="2" t="s">
        <v>1874</v>
      </c>
      <c r="AV90" s="2" t="s">
        <v>333</v>
      </c>
      <c r="AW90" s="2" t="s">
        <v>334</v>
      </c>
      <c r="AX90" s="2" t="s">
        <v>549</v>
      </c>
      <c r="AY90" s="2" t="s">
        <v>1611</v>
      </c>
      <c r="AZ90" s="2" t="s">
        <v>1864</v>
      </c>
      <c r="BA90" s="2">
        <v>1</v>
      </c>
      <c r="BB90" s="2" t="s">
        <v>1875</v>
      </c>
      <c r="BC90" s="2" t="str">
        <f t="shared" si="25"/>
        <v>5</v>
      </c>
      <c r="BD90" s="2" t="str">
        <f t="shared" si="26"/>
        <v>3</v>
      </c>
      <c r="BE90" s="2" t="str">
        <f t="shared" si="27"/>
        <v>0</v>
      </c>
      <c r="BF90" s="2" t="str">
        <f t="shared" si="28"/>
        <v>1</v>
      </c>
      <c r="BG90" s="2" t="str">
        <f t="shared" si="29"/>
        <v>0</v>
      </c>
      <c r="BH90" s="2" t="str">
        <f t="shared" si="30"/>
        <v>1</v>
      </c>
      <c r="BI90" s="2" t="str">
        <f t="shared" si="31"/>
        <v>2</v>
      </c>
      <c r="BJ90" s="2" t="str">
        <f t="shared" si="32"/>
        <v>0</v>
      </c>
      <c r="BK90" s="2" t="s">
        <v>1876</v>
      </c>
      <c r="BL90" s="2" t="s">
        <v>1877</v>
      </c>
      <c r="BM90" s="2" t="s">
        <v>1878</v>
      </c>
      <c r="BN90" s="2" t="s">
        <v>1879</v>
      </c>
      <c r="BO90" s="2">
        <v>1</v>
      </c>
      <c r="BP90" s="2">
        <v>1</v>
      </c>
      <c r="BQ90" s="2" t="s">
        <v>1880</v>
      </c>
      <c r="BR90" s="2" t="s">
        <v>1880</v>
      </c>
      <c r="BS90" s="2" t="s">
        <v>95</v>
      </c>
    </row>
    <row r="91" spans="1:71">
      <c r="A91" s="11">
        <f t="shared" si="24"/>
        <v>90</v>
      </c>
      <c r="B91" s="12" t="str">
        <f t="shared" si="18"/>
        <v>SPKV1.0090</v>
      </c>
      <c r="C91" s="13" t="str">
        <f t="shared" si="19"/>
        <v>Nguyễn Thị Yến</v>
      </c>
      <c r="D91" s="14" t="str">
        <f t="shared" si="19"/>
        <v>Ngân</v>
      </c>
      <c r="E91" s="12" t="str">
        <f t="shared" si="20"/>
        <v>19/03/2000</v>
      </c>
      <c r="F91" s="12" t="str">
        <f t="shared" si="21"/>
        <v>Nữ</v>
      </c>
      <c r="G91" s="12" t="str">
        <f t="shared" si="22"/>
        <v>312422938</v>
      </c>
      <c r="H91" s="12" t="str">
        <f t="shared" si="34"/>
        <v>5</v>
      </c>
      <c r="I91" s="12" t="str">
        <f t="shared" si="34"/>
        <v>3</v>
      </c>
      <c r="J91" s="12" t="str">
        <f t="shared" si="34"/>
        <v>0</v>
      </c>
      <c r="K91" s="12" t="str">
        <f t="shared" si="34"/>
        <v>0</v>
      </c>
      <c r="L91" s="12" t="str">
        <f t="shared" si="34"/>
        <v>1</v>
      </c>
      <c r="M91" s="12" t="str">
        <f t="shared" si="34"/>
        <v>5</v>
      </c>
      <c r="N91" s="12" t="str">
        <f t="shared" si="34"/>
        <v>9</v>
      </c>
      <c r="O91" s="12" t="str">
        <f t="shared" si="33"/>
        <v>8</v>
      </c>
      <c r="P91" s="12" t="str">
        <f t="shared" si="23"/>
        <v>Vẽ Trang Trí Màu Nước</v>
      </c>
      <c r="Q91" s="12">
        <v>8</v>
      </c>
      <c r="R91" s="2" t="s">
        <v>1885</v>
      </c>
      <c r="S91" s="2">
        <v>272</v>
      </c>
      <c r="T91" s="2" t="s">
        <v>68</v>
      </c>
      <c r="U91" s="2" t="s">
        <v>69</v>
      </c>
      <c r="V91" s="2" t="s">
        <v>70</v>
      </c>
      <c r="W91" s="2" t="s">
        <v>71</v>
      </c>
      <c r="X91" s="2" t="s">
        <v>1886</v>
      </c>
      <c r="Y91" s="2" t="s">
        <v>73</v>
      </c>
      <c r="Z91" s="2" t="s">
        <v>1429</v>
      </c>
      <c r="AA91" s="2" t="s">
        <v>75</v>
      </c>
      <c r="AB91" s="2" t="s">
        <v>1430</v>
      </c>
      <c r="AC91" s="2">
        <v>90</v>
      </c>
      <c r="AD91" s="2" t="s">
        <v>1431</v>
      </c>
      <c r="AE91" s="2" t="s">
        <v>1432</v>
      </c>
      <c r="AF91" s="2" t="s">
        <v>1881</v>
      </c>
      <c r="AG91" s="2" t="s">
        <v>1882</v>
      </c>
      <c r="AH91" s="2" t="s">
        <v>1787</v>
      </c>
      <c r="AI91" s="2" t="s">
        <v>1887</v>
      </c>
      <c r="AJ91" s="2" t="s">
        <v>1793</v>
      </c>
      <c r="AK91" s="2" t="s">
        <v>1882</v>
      </c>
      <c r="AL91" s="2" t="s">
        <v>1787</v>
      </c>
      <c r="AM91" s="2" t="s">
        <v>1888</v>
      </c>
      <c r="AN91" s="2" t="s">
        <v>1889</v>
      </c>
      <c r="AO91" s="2" t="s">
        <v>1796</v>
      </c>
      <c r="AP91" s="2" t="s">
        <v>1890</v>
      </c>
      <c r="AQ91" s="2" t="s">
        <v>1891</v>
      </c>
      <c r="AR91" s="2">
        <v>1</v>
      </c>
      <c r="AS91" s="2" t="s">
        <v>61</v>
      </c>
      <c r="AT91" s="2" t="s">
        <v>1883</v>
      </c>
      <c r="AU91" s="2" t="s">
        <v>1892</v>
      </c>
      <c r="AV91" s="2" t="s">
        <v>333</v>
      </c>
      <c r="AW91" s="2" t="s">
        <v>334</v>
      </c>
      <c r="AX91" s="2" t="s">
        <v>88</v>
      </c>
      <c r="AY91" s="2" t="s">
        <v>1893</v>
      </c>
      <c r="AZ91" s="2" t="s">
        <v>1884</v>
      </c>
      <c r="BA91" s="2">
        <v>1</v>
      </c>
      <c r="BB91" s="2" t="s">
        <v>1894</v>
      </c>
      <c r="BC91" s="2" t="str">
        <f t="shared" si="25"/>
        <v>5</v>
      </c>
      <c r="BD91" s="2" t="str">
        <f t="shared" si="26"/>
        <v>3</v>
      </c>
      <c r="BE91" s="2" t="str">
        <f t="shared" si="27"/>
        <v>0</v>
      </c>
      <c r="BF91" s="2" t="str">
        <f t="shared" si="28"/>
        <v>0</v>
      </c>
      <c r="BG91" s="2" t="str">
        <f t="shared" si="29"/>
        <v>1</v>
      </c>
      <c r="BH91" s="2" t="str">
        <f t="shared" si="30"/>
        <v>5</v>
      </c>
      <c r="BI91" s="2" t="str">
        <f t="shared" si="31"/>
        <v>9</v>
      </c>
      <c r="BJ91" s="2" t="str">
        <f t="shared" si="32"/>
        <v>8</v>
      </c>
      <c r="BK91" s="2" t="s">
        <v>1895</v>
      </c>
      <c r="BL91" s="2" t="s">
        <v>1896</v>
      </c>
      <c r="BM91" s="2" t="s">
        <v>122</v>
      </c>
      <c r="BN91" s="2" t="s">
        <v>1897</v>
      </c>
      <c r="BO91" s="2">
        <v>1</v>
      </c>
      <c r="BP91" s="2">
        <v>1</v>
      </c>
      <c r="BQ91" s="2" t="s">
        <v>1898</v>
      </c>
      <c r="BR91" s="2" t="s">
        <v>1898</v>
      </c>
      <c r="BS91" s="2" t="s">
        <v>95</v>
      </c>
    </row>
    <row r="92" spans="1:71">
      <c r="A92" s="11">
        <f t="shared" si="24"/>
        <v>91</v>
      </c>
      <c r="B92" s="12" t="str">
        <f t="shared" si="18"/>
        <v>SPKV1.0091</v>
      </c>
      <c r="C92" s="13" t="str">
        <f t="shared" si="19"/>
        <v>Ngô Thị Hồng</v>
      </c>
      <c r="D92" s="14" t="str">
        <f t="shared" si="19"/>
        <v>Ngân</v>
      </c>
      <c r="E92" s="12" t="str">
        <f t="shared" si="20"/>
        <v>30/03/2000</v>
      </c>
      <c r="F92" s="12" t="str">
        <f t="shared" si="21"/>
        <v>Nữ</v>
      </c>
      <c r="G92" s="12" t="str">
        <f t="shared" si="22"/>
        <v>312416120</v>
      </c>
      <c r="H92" s="12" t="str">
        <f t="shared" si="34"/>
        <v>5</v>
      </c>
      <c r="I92" s="12" t="str">
        <f t="shared" si="34"/>
        <v>3</v>
      </c>
      <c r="J92" s="12" t="str">
        <f t="shared" si="34"/>
        <v>0</v>
      </c>
      <c r="K92" s="12" t="str">
        <f t="shared" si="34"/>
        <v>1</v>
      </c>
      <c r="L92" s="12" t="str">
        <f t="shared" si="34"/>
        <v>1</v>
      </c>
      <c r="M92" s="12" t="str">
        <f t="shared" si="34"/>
        <v>4</v>
      </c>
      <c r="N92" s="12" t="str">
        <f t="shared" si="34"/>
        <v>0</v>
      </c>
      <c r="O92" s="12" t="str">
        <f t="shared" si="33"/>
        <v>9</v>
      </c>
      <c r="P92" s="12" t="str">
        <f t="shared" si="23"/>
        <v>Vẽ Trang Trí Màu Nước</v>
      </c>
      <c r="Q92" s="12">
        <v>7</v>
      </c>
      <c r="R92" s="2" t="s">
        <v>1903</v>
      </c>
      <c r="S92" s="2">
        <v>38</v>
      </c>
      <c r="T92" s="2" t="s">
        <v>68</v>
      </c>
      <c r="U92" s="2" t="s">
        <v>69</v>
      </c>
      <c r="V92" s="2" t="s">
        <v>70</v>
      </c>
      <c r="W92" s="2" t="s">
        <v>236</v>
      </c>
      <c r="X92" s="2" t="s">
        <v>1904</v>
      </c>
      <c r="Y92" s="2" t="s">
        <v>73</v>
      </c>
      <c r="Z92" s="2" t="s">
        <v>1429</v>
      </c>
      <c r="AA92" s="2" t="s">
        <v>75</v>
      </c>
      <c r="AB92" s="2" t="s">
        <v>1430</v>
      </c>
      <c r="AC92" s="2">
        <v>91</v>
      </c>
      <c r="AD92" s="2" t="s">
        <v>1431</v>
      </c>
      <c r="AE92" s="2" t="s">
        <v>1432</v>
      </c>
      <c r="AF92" s="2" t="s">
        <v>1899</v>
      </c>
      <c r="AG92" s="2" t="s">
        <v>1905</v>
      </c>
      <c r="AH92" s="2" t="s">
        <v>1811</v>
      </c>
      <c r="AI92" s="2" t="s">
        <v>1906</v>
      </c>
      <c r="AJ92" s="2" t="s">
        <v>1793</v>
      </c>
      <c r="AK92" s="2" t="s">
        <v>1900</v>
      </c>
      <c r="AL92" s="2" t="s">
        <v>1787</v>
      </c>
      <c r="AM92" s="2" t="s">
        <v>1907</v>
      </c>
      <c r="AN92" s="2" t="s">
        <v>1908</v>
      </c>
      <c r="AO92" s="2" t="s">
        <v>1796</v>
      </c>
      <c r="AP92" s="2" t="s">
        <v>1909</v>
      </c>
      <c r="AQ92" s="2" t="s">
        <v>1910</v>
      </c>
      <c r="AR92" s="2">
        <v>1</v>
      </c>
      <c r="AS92" s="2" t="s">
        <v>61</v>
      </c>
      <c r="AT92" s="2" t="s">
        <v>1901</v>
      </c>
      <c r="AU92" s="2" t="s">
        <v>1911</v>
      </c>
      <c r="AV92" s="2" t="s">
        <v>333</v>
      </c>
      <c r="AW92" s="2" t="s">
        <v>334</v>
      </c>
      <c r="AX92" s="2" t="s">
        <v>572</v>
      </c>
      <c r="AY92" s="2" t="s">
        <v>1912</v>
      </c>
      <c r="AZ92" s="2" t="s">
        <v>1902</v>
      </c>
      <c r="BA92" s="2">
        <v>1</v>
      </c>
      <c r="BB92" s="2" t="s">
        <v>1913</v>
      </c>
      <c r="BC92" s="2" t="str">
        <f t="shared" si="25"/>
        <v>5</v>
      </c>
      <c r="BD92" s="2" t="str">
        <f t="shared" si="26"/>
        <v>3</v>
      </c>
      <c r="BE92" s="2" t="str">
        <f t="shared" si="27"/>
        <v>0</v>
      </c>
      <c r="BF92" s="2" t="str">
        <f t="shared" si="28"/>
        <v>1</v>
      </c>
      <c r="BG92" s="2" t="str">
        <f t="shared" si="29"/>
        <v>1</v>
      </c>
      <c r="BH92" s="2" t="str">
        <f t="shared" si="30"/>
        <v>4</v>
      </c>
      <c r="BI92" s="2" t="str">
        <f t="shared" si="31"/>
        <v>0</v>
      </c>
      <c r="BJ92" s="2" t="str">
        <f t="shared" si="32"/>
        <v>9</v>
      </c>
      <c r="BK92" s="2" t="s">
        <v>1914</v>
      </c>
      <c r="BL92" s="2" t="s">
        <v>1915</v>
      </c>
      <c r="BM92" s="2" t="s">
        <v>1916</v>
      </c>
      <c r="BN92" s="2" t="s">
        <v>1917</v>
      </c>
      <c r="BO92" s="2">
        <v>1</v>
      </c>
      <c r="BP92" s="2">
        <v>1</v>
      </c>
      <c r="BQ92" s="2" t="s">
        <v>1918</v>
      </c>
      <c r="BR92" s="2" t="s">
        <v>1918</v>
      </c>
      <c r="BS92" s="2" t="s">
        <v>95</v>
      </c>
    </row>
    <row r="93" spans="1:71">
      <c r="A93" s="11">
        <f t="shared" si="24"/>
        <v>92</v>
      </c>
      <c r="B93" s="12" t="str">
        <f t="shared" si="18"/>
        <v>SPKV1.0092</v>
      </c>
      <c r="C93" s="13" t="str">
        <f t="shared" si="19"/>
        <v>Lê Phương</v>
      </c>
      <c r="D93" s="14" t="str">
        <f t="shared" si="19"/>
        <v>Ngân</v>
      </c>
      <c r="E93" s="12" t="str">
        <f t="shared" si="20"/>
        <v>12/01/2000</v>
      </c>
      <c r="F93" s="12" t="str">
        <f t="shared" si="21"/>
        <v>Nữ</v>
      </c>
      <c r="G93" s="12" t="str">
        <f t="shared" si="22"/>
        <v>212848813</v>
      </c>
      <c r="H93" s="12" t="str">
        <f t="shared" si="34"/>
        <v>3</v>
      </c>
      <c r="I93" s="12" t="str">
        <f t="shared" si="34"/>
        <v>5</v>
      </c>
      <c r="J93" s="12" t="str">
        <f t="shared" si="34"/>
        <v>0</v>
      </c>
      <c r="K93" s="12" t="str">
        <f t="shared" si="34"/>
        <v>0</v>
      </c>
      <c r="L93" s="12" t="str">
        <f t="shared" si="34"/>
        <v>9</v>
      </c>
      <c r="M93" s="12" t="str">
        <f t="shared" si="34"/>
        <v>6</v>
      </c>
      <c r="N93" s="12" t="str">
        <f t="shared" si="34"/>
        <v>9</v>
      </c>
      <c r="O93" s="12" t="str">
        <f t="shared" si="33"/>
        <v>2</v>
      </c>
      <c r="P93" s="12" t="str">
        <f t="shared" si="23"/>
        <v>Vẽ Trang Trí Màu Nước</v>
      </c>
      <c r="Q93" s="12">
        <v>8</v>
      </c>
      <c r="R93" s="2" t="s">
        <v>1923</v>
      </c>
      <c r="S93" s="2">
        <v>59</v>
      </c>
      <c r="T93" s="2" t="s">
        <v>68</v>
      </c>
      <c r="U93" s="2" t="s">
        <v>69</v>
      </c>
      <c r="V93" s="2" t="s">
        <v>70</v>
      </c>
      <c r="W93" s="2" t="s">
        <v>236</v>
      </c>
      <c r="X93" s="2" t="s">
        <v>1924</v>
      </c>
      <c r="Y93" s="2" t="s">
        <v>73</v>
      </c>
      <c r="Z93" s="2" t="s">
        <v>1429</v>
      </c>
      <c r="AA93" s="2" t="s">
        <v>75</v>
      </c>
      <c r="AB93" s="2" t="s">
        <v>1430</v>
      </c>
      <c r="AC93" s="2">
        <v>92</v>
      </c>
      <c r="AD93" s="2" t="s">
        <v>1431</v>
      </c>
      <c r="AE93" s="2" t="s">
        <v>1432</v>
      </c>
      <c r="AF93" s="2" t="s">
        <v>1919</v>
      </c>
      <c r="AG93" s="2" t="s">
        <v>1920</v>
      </c>
      <c r="AH93" s="2" t="s">
        <v>1787</v>
      </c>
      <c r="AI93" s="2" t="s">
        <v>1925</v>
      </c>
      <c r="AJ93" s="2" t="s">
        <v>1793</v>
      </c>
      <c r="AK93" s="2" t="s">
        <v>1920</v>
      </c>
      <c r="AL93" s="2" t="s">
        <v>1787</v>
      </c>
      <c r="AM93" s="2" t="s">
        <v>1926</v>
      </c>
      <c r="AN93" s="2" t="s">
        <v>1927</v>
      </c>
      <c r="AO93" s="2" t="s">
        <v>1796</v>
      </c>
      <c r="AP93" s="2" t="s">
        <v>1928</v>
      </c>
      <c r="AQ93" s="2" t="s">
        <v>1929</v>
      </c>
      <c r="AR93" s="2">
        <v>1</v>
      </c>
      <c r="AS93" s="2" t="s">
        <v>61</v>
      </c>
      <c r="AT93" s="2" t="s">
        <v>1921</v>
      </c>
      <c r="AU93" s="2" t="s">
        <v>379</v>
      </c>
      <c r="AV93" s="2" t="s">
        <v>380</v>
      </c>
      <c r="AW93" s="2" t="s">
        <v>381</v>
      </c>
      <c r="AX93" s="2" t="s">
        <v>572</v>
      </c>
      <c r="AY93" s="2" t="s">
        <v>1538</v>
      </c>
      <c r="AZ93" s="2" t="s">
        <v>1922</v>
      </c>
      <c r="BA93" s="2">
        <v>1</v>
      </c>
      <c r="BB93" s="2" t="s">
        <v>1930</v>
      </c>
      <c r="BC93" s="2" t="str">
        <f t="shared" si="25"/>
        <v>3</v>
      </c>
      <c r="BD93" s="2" t="str">
        <f t="shared" si="26"/>
        <v>5</v>
      </c>
      <c r="BE93" s="2" t="str">
        <f t="shared" si="27"/>
        <v>0</v>
      </c>
      <c r="BF93" s="2" t="str">
        <f t="shared" si="28"/>
        <v>0</v>
      </c>
      <c r="BG93" s="2" t="str">
        <f t="shared" si="29"/>
        <v>9</v>
      </c>
      <c r="BH93" s="2" t="str">
        <f t="shared" si="30"/>
        <v>6</v>
      </c>
      <c r="BI93" s="2" t="str">
        <f t="shared" si="31"/>
        <v>9</v>
      </c>
      <c r="BJ93" s="2" t="str">
        <f t="shared" si="32"/>
        <v>2</v>
      </c>
      <c r="BK93" s="2" t="s">
        <v>1931</v>
      </c>
      <c r="BL93" s="2" t="s">
        <v>1932</v>
      </c>
      <c r="BM93" s="2" t="s">
        <v>122</v>
      </c>
      <c r="BN93" s="2" t="s">
        <v>1933</v>
      </c>
      <c r="BO93" s="2">
        <v>1</v>
      </c>
      <c r="BP93" s="2">
        <v>1</v>
      </c>
      <c r="BQ93" s="2" t="s">
        <v>1934</v>
      </c>
      <c r="BR93" s="2" t="s">
        <v>1934</v>
      </c>
      <c r="BS93" s="2" t="s">
        <v>95</v>
      </c>
    </row>
    <row r="94" spans="1:71">
      <c r="A94" s="11">
        <f t="shared" si="24"/>
        <v>93</v>
      </c>
      <c r="B94" s="12" t="str">
        <f t="shared" si="18"/>
        <v>SPKV1.0093</v>
      </c>
      <c r="C94" s="13" t="str">
        <f t="shared" si="19"/>
        <v>Chung Vân</v>
      </c>
      <c r="D94" s="14" t="str">
        <f t="shared" si="19"/>
        <v>Nghê</v>
      </c>
      <c r="E94" s="12" t="str">
        <f t="shared" si="20"/>
        <v>14/11/2000</v>
      </c>
      <c r="F94" s="12" t="str">
        <f t="shared" si="21"/>
        <v>Nam</v>
      </c>
      <c r="G94" s="12" t="str">
        <f t="shared" si="22"/>
        <v>025865460</v>
      </c>
      <c r="H94" s="12" t="str">
        <f t="shared" si="34"/>
        <v>0</v>
      </c>
      <c r="I94" s="12" t="str">
        <f t="shared" si="34"/>
        <v>2</v>
      </c>
      <c r="J94" s="12" t="str">
        <f t="shared" si="34"/>
        <v>0</v>
      </c>
      <c r="K94" s="12" t="str">
        <f t="shared" si="34"/>
        <v>0</v>
      </c>
      <c r="L94" s="12" t="str">
        <f t="shared" si="34"/>
        <v>8</v>
      </c>
      <c r="M94" s="12" t="str">
        <f t="shared" si="34"/>
        <v>1</v>
      </c>
      <c r="N94" s="12" t="str">
        <f t="shared" si="34"/>
        <v>7</v>
      </c>
      <c r="O94" s="12" t="str">
        <f t="shared" si="33"/>
        <v>4</v>
      </c>
      <c r="P94" s="12" t="str">
        <f t="shared" si="23"/>
        <v>Vẽ Trang Trí Màu Nước</v>
      </c>
      <c r="Q94" s="12">
        <v>6</v>
      </c>
      <c r="R94" s="2" t="s">
        <v>1940</v>
      </c>
      <c r="S94" s="2">
        <v>174</v>
      </c>
      <c r="T94" s="2" t="s">
        <v>68</v>
      </c>
      <c r="U94" s="2" t="s">
        <v>69</v>
      </c>
      <c r="V94" s="2" t="s">
        <v>70</v>
      </c>
      <c r="W94" s="2" t="s">
        <v>71</v>
      </c>
      <c r="X94" s="2" t="s">
        <v>1941</v>
      </c>
      <c r="Y94" s="2" t="s">
        <v>73</v>
      </c>
      <c r="Z94" s="2" t="s">
        <v>1429</v>
      </c>
      <c r="AA94" s="2" t="s">
        <v>75</v>
      </c>
      <c r="AB94" s="2" t="s">
        <v>1430</v>
      </c>
      <c r="AC94" s="2">
        <v>93</v>
      </c>
      <c r="AD94" s="2" t="s">
        <v>1431</v>
      </c>
      <c r="AE94" s="2" t="s">
        <v>1432</v>
      </c>
      <c r="AF94" s="2" t="s">
        <v>1935</v>
      </c>
      <c r="AG94" s="2" t="s">
        <v>1936</v>
      </c>
      <c r="AH94" s="2" t="s">
        <v>1937</v>
      </c>
      <c r="AI94" s="2" t="s">
        <v>1942</v>
      </c>
      <c r="AJ94" s="2" t="s">
        <v>1943</v>
      </c>
      <c r="AK94" s="2" t="s">
        <v>1936</v>
      </c>
      <c r="AL94" s="2" t="s">
        <v>1937</v>
      </c>
      <c r="AM94" s="2" t="s">
        <v>1944</v>
      </c>
      <c r="AN94" s="2" t="s">
        <v>1945</v>
      </c>
      <c r="AO94" s="2" t="s">
        <v>1946</v>
      </c>
      <c r="AP94" s="2" t="s">
        <v>1947</v>
      </c>
      <c r="AQ94" s="2" t="s">
        <v>1948</v>
      </c>
      <c r="AR94" s="2">
        <v>0</v>
      </c>
      <c r="AS94" s="2" t="s">
        <v>128</v>
      </c>
      <c r="AT94" s="2" t="s">
        <v>1938</v>
      </c>
      <c r="AU94" s="2" t="s">
        <v>87</v>
      </c>
      <c r="AV94" s="2" t="s">
        <v>86</v>
      </c>
      <c r="AW94" s="2" t="s">
        <v>87</v>
      </c>
      <c r="AX94" s="2" t="s">
        <v>289</v>
      </c>
      <c r="AY94" s="2" t="s">
        <v>1949</v>
      </c>
      <c r="AZ94" s="2" t="s">
        <v>1939</v>
      </c>
      <c r="BA94" s="2">
        <v>1</v>
      </c>
      <c r="BB94" s="2" t="s">
        <v>1950</v>
      </c>
      <c r="BC94" s="2" t="str">
        <f t="shared" si="25"/>
        <v>0</v>
      </c>
      <c r="BD94" s="2" t="str">
        <f t="shared" si="26"/>
        <v>2</v>
      </c>
      <c r="BE94" s="2" t="str">
        <f t="shared" si="27"/>
        <v>0</v>
      </c>
      <c r="BF94" s="2" t="str">
        <f t="shared" si="28"/>
        <v>0</v>
      </c>
      <c r="BG94" s="2" t="str">
        <f t="shared" si="29"/>
        <v>8</v>
      </c>
      <c r="BH94" s="2" t="str">
        <f t="shared" si="30"/>
        <v>1</v>
      </c>
      <c r="BI94" s="2" t="str">
        <f t="shared" si="31"/>
        <v>7</v>
      </c>
      <c r="BJ94" s="2" t="str">
        <f t="shared" si="32"/>
        <v>4</v>
      </c>
      <c r="BK94" s="2" t="s">
        <v>1951</v>
      </c>
      <c r="BL94" s="2" t="s">
        <v>1952</v>
      </c>
      <c r="BM94" s="2" t="s">
        <v>122</v>
      </c>
      <c r="BN94" s="2" t="s">
        <v>1953</v>
      </c>
      <c r="BO94" s="2">
        <v>1</v>
      </c>
      <c r="BP94" s="2">
        <v>1</v>
      </c>
      <c r="BQ94" s="2" t="s">
        <v>1954</v>
      </c>
      <c r="BR94" s="2" t="s">
        <v>1954</v>
      </c>
      <c r="BS94" s="2" t="s">
        <v>95</v>
      </c>
    </row>
    <row r="95" spans="1:71">
      <c r="A95" s="11">
        <f t="shared" si="24"/>
        <v>94</v>
      </c>
      <c r="B95" s="12" t="str">
        <f t="shared" si="18"/>
        <v>SPKV1.0094</v>
      </c>
      <c r="C95" s="13" t="str">
        <f t="shared" si="19"/>
        <v>Nguyễn Thái</v>
      </c>
      <c r="D95" s="14" t="str">
        <f t="shared" si="19"/>
        <v>Nghĩa</v>
      </c>
      <c r="E95" s="12" t="str">
        <f t="shared" si="20"/>
        <v>23/09/2000</v>
      </c>
      <c r="F95" s="12" t="str">
        <f t="shared" si="21"/>
        <v>Nam</v>
      </c>
      <c r="G95" s="12" t="str">
        <f t="shared" si="22"/>
        <v>261562359</v>
      </c>
      <c r="H95" s="12" t="str">
        <f t="shared" si="34"/>
        <v>4</v>
      </c>
      <c r="I95" s="12" t="str">
        <f t="shared" si="34"/>
        <v>7</v>
      </c>
      <c r="J95" s="12" t="str">
        <f t="shared" si="34"/>
        <v>0</v>
      </c>
      <c r="K95" s="12" t="str">
        <f t="shared" si="34"/>
        <v>0</v>
      </c>
      <c r="L95" s="12" t="str">
        <f t="shared" si="34"/>
        <v>9</v>
      </c>
      <c r="M95" s="12" t="str">
        <f t="shared" si="34"/>
        <v>4</v>
      </c>
      <c r="N95" s="12" t="str">
        <f t="shared" si="34"/>
        <v>1</v>
      </c>
      <c r="O95" s="12" t="str">
        <f t="shared" si="33"/>
        <v>6</v>
      </c>
      <c r="P95" s="12" t="str">
        <f t="shared" si="23"/>
        <v>Vẽ Trang Trí Màu Nước</v>
      </c>
      <c r="Q95" s="12">
        <v>7</v>
      </c>
      <c r="R95" s="2" t="s">
        <v>1960</v>
      </c>
      <c r="S95" s="2">
        <v>105</v>
      </c>
      <c r="T95" s="2" t="s">
        <v>68</v>
      </c>
      <c r="U95" s="2" t="s">
        <v>69</v>
      </c>
      <c r="V95" s="2" t="s">
        <v>70</v>
      </c>
      <c r="W95" s="2" t="s">
        <v>71</v>
      </c>
      <c r="X95" s="2" t="s">
        <v>1961</v>
      </c>
      <c r="Y95" s="2" t="s">
        <v>73</v>
      </c>
      <c r="Z95" s="2" t="s">
        <v>1429</v>
      </c>
      <c r="AA95" s="2" t="s">
        <v>75</v>
      </c>
      <c r="AB95" s="2" t="s">
        <v>1430</v>
      </c>
      <c r="AC95" s="2">
        <v>94</v>
      </c>
      <c r="AD95" s="2" t="s">
        <v>1431</v>
      </c>
      <c r="AE95" s="2" t="s">
        <v>1432</v>
      </c>
      <c r="AF95" s="2" t="s">
        <v>1955</v>
      </c>
      <c r="AG95" s="2" t="s">
        <v>1962</v>
      </c>
      <c r="AH95" s="2" t="s">
        <v>1963</v>
      </c>
      <c r="AI95" s="2" t="s">
        <v>1964</v>
      </c>
      <c r="AJ95" s="2" t="s">
        <v>1965</v>
      </c>
      <c r="AK95" s="2" t="s">
        <v>1956</v>
      </c>
      <c r="AL95" s="2" t="s">
        <v>1957</v>
      </c>
      <c r="AM95" s="2" t="s">
        <v>1966</v>
      </c>
      <c r="AN95" s="2" t="s">
        <v>1967</v>
      </c>
      <c r="AO95" s="2" t="s">
        <v>1968</v>
      </c>
      <c r="AP95" s="2" t="s">
        <v>1969</v>
      </c>
      <c r="AQ95" s="2" t="s">
        <v>1970</v>
      </c>
      <c r="AR95" s="2">
        <v>0</v>
      </c>
      <c r="AS95" s="2" t="s">
        <v>128</v>
      </c>
      <c r="AT95" s="2" t="s">
        <v>1958</v>
      </c>
      <c r="AU95" s="2" t="s">
        <v>1971</v>
      </c>
      <c r="AV95" s="2" t="s">
        <v>310</v>
      </c>
      <c r="AW95" s="2" t="s">
        <v>311</v>
      </c>
      <c r="AX95" s="2" t="s">
        <v>572</v>
      </c>
      <c r="AY95" s="2" t="s">
        <v>700</v>
      </c>
      <c r="AZ95" s="2" t="s">
        <v>1959</v>
      </c>
      <c r="BA95" s="2">
        <v>1</v>
      </c>
      <c r="BB95" s="2" t="s">
        <v>1972</v>
      </c>
      <c r="BC95" s="2" t="str">
        <f t="shared" si="25"/>
        <v>4</v>
      </c>
      <c r="BD95" s="2" t="str">
        <f t="shared" si="26"/>
        <v>7</v>
      </c>
      <c r="BE95" s="2" t="str">
        <f t="shared" si="27"/>
        <v>0</v>
      </c>
      <c r="BF95" s="2" t="str">
        <f t="shared" si="28"/>
        <v>0</v>
      </c>
      <c r="BG95" s="2" t="str">
        <f t="shared" si="29"/>
        <v>9</v>
      </c>
      <c r="BH95" s="2" t="str">
        <f t="shared" si="30"/>
        <v>4</v>
      </c>
      <c r="BI95" s="2" t="str">
        <f t="shared" si="31"/>
        <v>1</v>
      </c>
      <c r="BJ95" s="2" t="str">
        <f t="shared" si="32"/>
        <v>6</v>
      </c>
      <c r="BK95" s="2" t="s">
        <v>1973</v>
      </c>
      <c r="BL95" s="2" t="s">
        <v>1974</v>
      </c>
      <c r="BM95" s="2" t="s">
        <v>1975</v>
      </c>
      <c r="BN95" s="2" t="s">
        <v>1976</v>
      </c>
      <c r="BO95" s="2">
        <v>1</v>
      </c>
      <c r="BP95" s="2">
        <v>1</v>
      </c>
      <c r="BQ95" s="2" t="s">
        <v>1977</v>
      </c>
      <c r="BR95" s="2" t="s">
        <v>1977</v>
      </c>
      <c r="BS95" s="2" t="s">
        <v>95</v>
      </c>
    </row>
    <row r="96" spans="1:71">
      <c r="A96" s="11">
        <f t="shared" si="24"/>
        <v>95</v>
      </c>
      <c r="B96" s="12" t="str">
        <f t="shared" si="18"/>
        <v>SPKV1.0095</v>
      </c>
      <c r="C96" s="13" t="str">
        <f t="shared" si="19"/>
        <v>Lê Trung</v>
      </c>
      <c r="D96" s="14" t="str">
        <f t="shared" si="19"/>
        <v>Nghị</v>
      </c>
      <c r="E96" s="12" t="str">
        <f t="shared" si="20"/>
        <v>10/03/2000</v>
      </c>
      <c r="F96" s="12" t="str">
        <f t="shared" si="21"/>
        <v>Nam</v>
      </c>
      <c r="G96" s="12" t="str">
        <f t="shared" si="22"/>
        <v>079200014758</v>
      </c>
      <c r="H96" s="12" t="str">
        <f t="shared" si="34"/>
        <v>0</v>
      </c>
      <c r="I96" s="12" t="str">
        <f t="shared" si="34"/>
        <v>2</v>
      </c>
      <c r="J96" s="12" t="str">
        <f t="shared" si="34"/>
        <v>0</v>
      </c>
      <c r="K96" s="12" t="str">
        <f t="shared" si="34"/>
        <v>4</v>
      </c>
      <c r="L96" s="12" t="str">
        <f t="shared" si="34"/>
        <v>9</v>
      </c>
      <c r="M96" s="12" t="str">
        <f t="shared" si="34"/>
        <v>2</v>
      </c>
      <c r="N96" s="12" t="str">
        <f t="shared" si="34"/>
        <v>8</v>
      </c>
      <c r="O96" s="12" t="str">
        <f t="shared" si="33"/>
        <v>4</v>
      </c>
      <c r="P96" s="12" t="str">
        <f t="shared" si="23"/>
        <v>Vẽ Trang Trí Màu Nước</v>
      </c>
      <c r="Q96" s="12">
        <v>7</v>
      </c>
      <c r="R96" s="2" t="s">
        <v>1983</v>
      </c>
      <c r="S96" s="2">
        <v>265</v>
      </c>
      <c r="T96" s="2" t="s">
        <v>68</v>
      </c>
      <c r="U96" s="2" t="s">
        <v>69</v>
      </c>
      <c r="V96" s="2" t="s">
        <v>70</v>
      </c>
      <c r="W96" s="2" t="s">
        <v>71</v>
      </c>
      <c r="X96" s="2" t="s">
        <v>1984</v>
      </c>
      <c r="Y96" s="2" t="s">
        <v>73</v>
      </c>
      <c r="Z96" s="2" t="s">
        <v>1429</v>
      </c>
      <c r="AA96" s="2" t="s">
        <v>75</v>
      </c>
      <c r="AB96" s="2" t="s">
        <v>1430</v>
      </c>
      <c r="AC96" s="2">
        <v>95</v>
      </c>
      <c r="AD96" s="2" t="s">
        <v>1431</v>
      </c>
      <c r="AE96" s="2" t="s">
        <v>1432</v>
      </c>
      <c r="AF96" s="2" t="s">
        <v>1978</v>
      </c>
      <c r="AG96" s="2" t="s">
        <v>1979</v>
      </c>
      <c r="AH96" s="2" t="s">
        <v>1980</v>
      </c>
      <c r="AI96" s="2" t="s">
        <v>1985</v>
      </c>
      <c r="AJ96" s="2" t="s">
        <v>1986</v>
      </c>
      <c r="AK96" s="2" t="s">
        <v>1979</v>
      </c>
      <c r="AL96" s="2" t="s">
        <v>1980</v>
      </c>
      <c r="AM96" s="2" t="s">
        <v>1987</v>
      </c>
      <c r="AN96" s="2" t="s">
        <v>1988</v>
      </c>
      <c r="AO96" s="2" t="s">
        <v>1989</v>
      </c>
      <c r="AP96" s="2" t="s">
        <v>1990</v>
      </c>
      <c r="AQ96" s="2" t="s">
        <v>1991</v>
      </c>
      <c r="AR96" s="2">
        <v>0</v>
      </c>
      <c r="AS96" s="2" t="s">
        <v>128</v>
      </c>
      <c r="AT96" s="2" t="s">
        <v>1981</v>
      </c>
      <c r="AU96" s="2" t="s">
        <v>761</v>
      </c>
      <c r="AV96" s="2" t="s">
        <v>86</v>
      </c>
      <c r="AW96" s="2" t="s">
        <v>87</v>
      </c>
      <c r="AX96" s="2" t="s">
        <v>139</v>
      </c>
      <c r="AY96" s="2" t="s">
        <v>140</v>
      </c>
      <c r="AZ96" s="2" t="s">
        <v>1982</v>
      </c>
      <c r="BA96" s="2">
        <v>1</v>
      </c>
      <c r="BB96" s="2" t="s">
        <v>1992</v>
      </c>
      <c r="BC96" s="2" t="str">
        <f t="shared" si="25"/>
        <v>0</v>
      </c>
      <c r="BD96" s="2" t="str">
        <f t="shared" si="26"/>
        <v>2</v>
      </c>
      <c r="BE96" s="2" t="str">
        <f t="shared" si="27"/>
        <v>0</v>
      </c>
      <c r="BF96" s="2" t="str">
        <f t="shared" si="28"/>
        <v>4</v>
      </c>
      <c r="BG96" s="2" t="str">
        <f t="shared" si="29"/>
        <v>9</v>
      </c>
      <c r="BH96" s="2" t="str">
        <f t="shared" si="30"/>
        <v>2</v>
      </c>
      <c r="BI96" s="2" t="str">
        <f t="shared" si="31"/>
        <v>8</v>
      </c>
      <c r="BJ96" s="2" t="str">
        <f t="shared" si="32"/>
        <v>4</v>
      </c>
      <c r="BK96" s="2" t="s">
        <v>1993</v>
      </c>
      <c r="BL96" s="2" t="s">
        <v>1994</v>
      </c>
      <c r="BM96" s="2" t="s">
        <v>122</v>
      </c>
      <c r="BN96" s="2" t="s">
        <v>1995</v>
      </c>
      <c r="BO96" s="2">
        <v>1</v>
      </c>
      <c r="BP96" s="2">
        <v>1</v>
      </c>
      <c r="BQ96" s="2" t="s">
        <v>1996</v>
      </c>
      <c r="BR96" s="2" t="s">
        <v>1996</v>
      </c>
      <c r="BS96" s="2" t="s">
        <v>95</v>
      </c>
    </row>
    <row r="97" spans="1:71">
      <c r="A97" s="11">
        <f t="shared" si="24"/>
        <v>96</v>
      </c>
      <c r="B97" s="12" t="str">
        <f t="shared" si="18"/>
        <v>SPKV1.0096</v>
      </c>
      <c r="C97" s="13" t="str">
        <f t="shared" si="19"/>
        <v>Trần Thị Như</v>
      </c>
      <c r="D97" s="14" t="str">
        <f t="shared" si="19"/>
        <v>Ngọc</v>
      </c>
      <c r="E97" s="12" t="str">
        <f t="shared" si="20"/>
        <v>17/10/2000</v>
      </c>
      <c r="F97" s="12" t="str">
        <f t="shared" si="21"/>
        <v>Nữ</v>
      </c>
      <c r="G97" s="12" t="str">
        <f t="shared" si="22"/>
        <v>272765810</v>
      </c>
      <c r="H97" s="12" t="str">
        <f t="shared" si="34"/>
        <v>4</v>
      </c>
      <c r="I97" s="12" t="str">
        <f t="shared" si="34"/>
        <v>8</v>
      </c>
      <c r="J97" s="12" t="str">
        <f t="shared" si="34"/>
        <v>0</v>
      </c>
      <c r="K97" s="12" t="str">
        <f t="shared" si="34"/>
        <v>0</v>
      </c>
      <c r="L97" s="12" t="str">
        <f t="shared" si="34"/>
        <v>6</v>
      </c>
      <c r="M97" s="12" t="str">
        <f t="shared" si="34"/>
        <v>1</v>
      </c>
      <c r="N97" s="12" t="str">
        <f t="shared" si="34"/>
        <v>8</v>
      </c>
      <c r="O97" s="12" t="str">
        <f t="shared" si="33"/>
        <v>8</v>
      </c>
      <c r="P97" s="12" t="str">
        <f t="shared" si="23"/>
        <v>Vẽ Trang Trí Màu Nước</v>
      </c>
      <c r="Q97" s="12">
        <v>7.5</v>
      </c>
      <c r="R97" s="2" t="s">
        <v>2002</v>
      </c>
      <c r="S97" s="2">
        <v>46</v>
      </c>
      <c r="T97" s="2" t="s">
        <v>68</v>
      </c>
      <c r="U97" s="2" t="s">
        <v>69</v>
      </c>
      <c r="V97" s="2" t="s">
        <v>70</v>
      </c>
      <c r="W97" s="2" t="s">
        <v>71</v>
      </c>
      <c r="X97" s="2" t="s">
        <v>2003</v>
      </c>
      <c r="Y97" s="2" t="s">
        <v>73</v>
      </c>
      <c r="Z97" s="2" t="s">
        <v>1429</v>
      </c>
      <c r="AA97" s="2" t="s">
        <v>75</v>
      </c>
      <c r="AB97" s="2" t="s">
        <v>1430</v>
      </c>
      <c r="AC97" s="2">
        <v>96</v>
      </c>
      <c r="AD97" s="2" t="s">
        <v>1431</v>
      </c>
      <c r="AE97" s="2" t="s">
        <v>1432</v>
      </c>
      <c r="AF97" s="2" t="s">
        <v>1997</v>
      </c>
      <c r="AG97" s="2" t="s">
        <v>2004</v>
      </c>
      <c r="AH97" s="2" t="s">
        <v>2005</v>
      </c>
      <c r="AI97" s="2" t="s">
        <v>2006</v>
      </c>
      <c r="AJ97" s="2" t="s">
        <v>2007</v>
      </c>
      <c r="AK97" s="2" t="s">
        <v>1998</v>
      </c>
      <c r="AL97" s="2" t="s">
        <v>1999</v>
      </c>
      <c r="AM97" s="2" t="s">
        <v>2008</v>
      </c>
      <c r="AN97" s="2" t="s">
        <v>2009</v>
      </c>
      <c r="AO97" s="2" t="s">
        <v>2010</v>
      </c>
      <c r="AP97" s="2" t="s">
        <v>2011</v>
      </c>
      <c r="AQ97" s="2" t="s">
        <v>2012</v>
      </c>
      <c r="AR97" s="2">
        <v>1</v>
      </c>
      <c r="AS97" s="2" t="s">
        <v>61</v>
      </c>
      <c r="AT97" s="2" t="s">
        <v>2000</v>
      </c>
      <c r="AU97" s="2" t="s">
        <v>612</v>
      </c>
      <c r="AV97" s="2" t="s">
        <v>116</v>
      </c>
      <c r="AW97" s="2" t="s">
        <v>117</v>
      </c>
      <c r="AX97" s="2" t="s">
        <v>75</v>
      </c>
      <c r="AY97" s="2" t="s">
        <v>118</v>
      </c>
      <c r="AZ97" s="2" t="s">
        <v>2001</v>
      </c>
      <c r="BA97" s="2">
        <v>1</v>
      </c>
      <c r="BB97" s="2" t="s">
        <v>2013</v>
      </c>
      <c r="BC97" s="2" t="str">
        <f t="shared" si="25"/>
        <v>4</v>
      </c>
      <c r="BD97" s="2" t="str">
        <f t="shared" si="26"/>
        <v>8</v>
      </c>
      <c r="BE97" s="2" t="str">
        <f t="shared" si="27"/>
        <v>0</v>
      </c>
      <c r="BF97" s="2" t="str">
        <f t="shared" si="28"/>
        <v>0</v>
      </c>
      <c r="BG97" s="2" t="str">
        <f t="shared" si="29"/>
        <v>6</v>
      </c>
      <c r="BH97" s="2" t="str">
        <f t="shared" si="30"/>
        <v>1</v>
      </c>
      <c r="BI97" s="2" t="str">
        <f t="shared" si="31"/>
        <v>8</v>
      </c>
      <c r="BJ97" s="2" t="str">
        <f t="shared" si="32"/>
        <v>8</v>
      </c>
      <c r="BK97" s="2" t="s">
        <v>2014</v>
      </c>
      <c r="BL97" s="2" t="s">
        <v>2015</v>
      </c>
      <c r="BM97" s="2" t="s">
        <v>122</v>
      </c>
      <c r="BN97" s="2" t="s">
        <v>2016</v>
      </c>
      <c r="BO97" s="2">
        <v>1</v>
      </c>
      <c r="BP97" s="2">
        <v>1</v>
      </c>
      <c r="BQ97" s="2" t="s">
        <v>2017</v>
      </c>
      <c r="BR97" s="2" t="s">
        <v>2017</v>
      </c>
      <c r="BS97" s="2" t="s">
        <v>95</v>
      </c>
    </row>
    <row r="98" spans="1:71">
      <c r="A98" s="11">
        <f t="shared" si="24"/>
        <v>97</v>
      </c>
      <c r="B98" s="12" t="str">
        <f t="shared" si="18"/>
        <v>SPKV1.0097</v>
      </c>
      <c r="C98" s="13" t="str">
        <f t="shared" si="19"/>
        <v>Trần Tiểu</v>
      </c>
      <c r="D98" s="14" t="str">
        <f t="shared" si="19"/>
        <v>Ngọc</v>
      </c>
      <c r="E98" s="12" t="str">
        <f t="shared" si="20"/>
        <v>09/03/2000</v>
      </c>
      <c r="F98" s="12" t="str">
        <f t="shared" si="21"/>
        <v>Nữ</v>
      </c>
      <c r="G98" s="12" t="str">
        <f t="shared" si="22"/>
        <v>212817291</v>
      </c>
      <c r="H98" s="12" t="str">
        <f t="shared" si="34"/>
        <v>3</v>
      </c>
      <c r="I98" s="12" t="str">
        <f t="shared" si="34"/>
        <v>5</v>
      </c>
      <c r="J98" s="12" t="str">
        <f t="shared" si="34"/>
        <v>0</v>
      </c>
      <c r="K98" s="12" t="str">
        <f t="shared" si="34"/>
        <v>0</v>
      </c>
      <c r="L98" s="12" t="str">
        <f t="shared" si="34"/>
        <v>8</v>
      </c>
      <c r="M98" s="12" t="str">
        <f t="shared" si="34"/>
        <v>7</v>
      </c>
      <c r="N98" s="12" t="str">
        <f t="shared" si="34"/>
        <v>9</v>
      </c>
      <c r="O98" s="12" t="str">
        <f t="shared" si="33"/>
        <v>5</v>
      </c>
      <c r="P98" s="12" t="str">
        <f t="shared" si="23"/>
        <v>Vẽ Trang Trí Màu Nước</v>
      </c>
      <c r="Q98" s="12">
        <v>7</v>
      </c>
      <c r="R98" s="2" t="s">
        <v>2022</v>
      </c>
      <c r="S98" s="2">
        <v>39</v>
      </c>
      <c r="T98" s="2" t="s">
        <v>68</v>
      </c>
      <c r="U98" s="2" t="s">
        <v>69</v>
      </c>
      <c r="V98" s="2" t="s">
        <v>70</v>
      </c>
      <c r="W98" s="2" t="s">
        <v>71</v>
      </c>
      <c r="X98" s="2" t="s">
        <v>2023</v>
      </c>
      <c r="Y98" s="2" t="s">
        <v>73</v>
      </c>
      <c r="Z98" s="2" t="s">
        <v>1429</v>
      </c>
      <c r="AA98" s="2" t="s">
        <v>75</v>
      </c>
      <c r="AB98" s="2" t="s">
        <v>1430</v>
      </c>
      <c r="AC98" s="2">
        <v>97</v>
      </c>
      <c r="AD98" s="2" t="s">
        <v>1431</v>
      </c>
      <c r="AE98" s="2" t="s">
        <v>1432</v>
      </c>
      <c r="AF98" s="2" t="s">
        <v>2018</v>
      </c>
      <c r="AG98" s="2" t="s">
        <v>2019</v>
      </c>
      <c r="AH98" s="2" t="s">
        <v>1999</v>
      </c>
      <c r="AI98" s="2" t="s">
        <v>2024</v>
      </c>
      <c r="AJ98" s="2" t="s">
        <v>2007</v>
      </c>
      <c r="AK98" s="2" t="s">
        <v>2019</v>
      </c>
      <c r="AL98" s="2" t="s">
        <v>1999</v>
      </c>
      <c r="AM98" s="2" t="s">
        <v>2025</v>
      </c>
      <c r="AN98" s="2" t="s">
        <v>2026</v>
      </c>
      <c r="AO98" s="2" t="s">
        <v>2010</v>
      </c>
      <c r="AP98" s="2" t="s">
        <v>2027</v>
      </c>
      <c r="AQ98" s="2" t="s">
        <v>2028</v>
      </c>
      <c r="AR98" s="2">
        <v>1</v>
      </c>
      <c r="AS98" s="2" t="s">
        <v>61</v>
      </c>
      <c r="AT98" s="2" t="s">
        <v>2020</v>
      </c>
      <c r="AU98" s="2" t="s">
        <v>379</v>
      </c>
      <c r="AV98" s="2" t="s">
        <v>380</v>
      </c>
      <c r="AW98" s="2" t="s">
        <v>381</v>
      </c>
      <c r="AX98" s="2" t="s">
        <v>549</v>
      </c>
      <c r="AY98" s="2" t="s">
        <v>2029</v>
      </c>
      <c r="AZ98" s="2" t="s">
        <v>2021</v>
      </c>
      <c r="BA98" s="2">
        <v>1</v>
      </c>
      <c r="BB98" s="2" t="s">
        <v>2030</v>
      </c>
      <c r="BC98" s="2" t="str">
        <f t="shared" si="25"/>
        <v>3</v>
      </c>
      <c r="BD98" s="2" t="str">
        <f t="shared" si="26"/>
        <v>5</v>
      </c>
      <c r="BE98" s="2" t="str">
        <f t="shared" si="27"/>
        <v>0</v>
      </c>
      <c r="BF98" s="2" t="str">
        <f t="shared" si="28"/>
        <v>0</v>
      </c>
      <c r="BG98" s="2" t="str">
        <f t="shared" si="29"/>
        <v>8</v>
      </c>
      <c r="BH98" s="2" t="str">
        <f t="shared" si="30"/>
        <v>7</v>
      </c>
      <c r="BI98" s="2" t="str">
        <f t="shared" si="31"/>
        <v>9</v>
      </c>
      <c r="BJ98" s="2" t="str">
        <f t="shared" si="32"/>
        <v>5</v>
      </c>
      <c r="BK98" s="2" t="s">
        <v>2031</v>
      </c>
      <c r="BL98" s="2" t="s">
        <v>2032</v>
      </c>
      <c r="BM98" s="2" t="s">
        <v>2032</v>
      </c>
      <c r="BN98" s="2" t="s">
        <v>2033</v>
      </c>
      <c r="BO98" s="2">
        <v>1</v>
      </c>
      <c r="BP98" s="2">
        <v>0</v>
      </c>
      <c r="BQ98" s="2" t="s">
        <v>2034</v>
      </c>
      <c r="BR98" s="2" t="s">
        <v>122</v>
      </c>
      <c r="BS98" s="2" t="s">
        <v>95</v>
      </c>
    </row>
    <row r="99" spans="1:71">
      <c r="A99" s="11">
        <f t="shared" si="24"/>
        <v>98</v>
      </c>
      <c r="B99" s="12" t="str">
        <f t="shared" si="18"/>
        <v>SPKV1.0098</v>
      </c>
      <c r="C99" s="13" t="str">
        <f t="shared" si="19"/>
        <v>Nguyễn Thị Phương</v>
      </c>
      <c r="D99" s="14" t="str">
        <f t="shared" si="19"/>
        <v>Ngọc</v>
      </c>
      <c r="E99" s="12" t="str">
        <f t="shared" si="20"/>
        <v>11/01/2000</v>
      </c>
      <c r="F99" s="12" t="str">
        <f t="shared" si="21"/>
        <v>Nữ</v>
      </c>
      <c r="G99" s="12" t="str">
        <f t="shared" si="22"/>
        <v>175002834</v>
      </c>
      <c r="H99" s="12" t="str">
        <f t="shared" si="34"/>
        <v>0</v>
      </c>
      <c r="I99" s="12" t="str">
        <f t="shared" si="34"/>
        <v>2</v>
      </c>
      <c r="J99" s="12" t="str">
        <f t="shared" si="34"/>
        <v>0</v>
      </c>
      <c r="K99" s="12" t="str">
        <f t="shared" si="34"/>
        <v>3</v>
      </c>
      <c r="L99" s="12" t="str">
        <f t="shared" si="34"/>
        <v>5</v>
      </c>
      <c r="M99" s="12" t="str">
        <f t="shared" si="34"/>
        <v>7</v>
      </c>
      <c r="N99" s="12" t="str">
        <f t="shared" si="34"/>
        <v>7</v>
      </c>
      <c r="O99" s="12" t="str">
        <f t="shared" si="33"/>
        <v>9</v>
      </c>
      <c r="P99" s="12" t="str">
        <f t="shared" si="23"/>
        <v>Vẽ Trang Trí Màu Nước</v>
      </c>
      <c r="Q99" s="12">
        <v>5.5</v>
      </c>
      <c r="R99" s="2" t="s">
        <v>2039</v>
      </c>
      <c r="S99" s="2">
        <v>193</v>
      </c>
      <c r="T99" s="2" t="s">
        <v>68</v>
      </c>
      <c r="U99" s="2" t="s">
        <v>69</v>
      </c>
      <c r="V99" s="2" t="s">
        <v>70</v>
      </c>
      <c r="W99" s="2" t="s">
        <v>236</v>
      </c>
      <c r="X99" s="2" t="s">
        <v>2040</v>
      </c>
      <c r="Y99" s="2" t="s">
        <v>73</v>
      </c>
      <c r="Z99" s="2" t="s">
        <v>1429</v>
      </c>
      <c r="AA99" s="2" t="s">
        <v>75</v>
      </c>
      <c r="AB99" s="2" t="s">
        <v>1430</v>
      </c>
      <c r="AC99" s="2">
        <v>98</v>
      </c>
      <c r="AD99" s="2" t="s">
        <v>1431</v>
      </c>
      <c r="AE99" s="2" t="s">
        <v>1432</v>
      </c>
      <c r="AF99" s="2" t="s">
        <v>2035</v>
      </c>
      <c r="AG99" s="2" t="s">
        <v>2036</v>
      </c>
      <c r="AH99" s="2" t="s">
        <v>1999</v>
      </c>
      <c r="AI99" s="2" t="s">
        <v>2041</v>
      </c>
      <c r="AJ99" s="2" t="s">
        <v>2007</v>
      </c>
      <c r="AK99" s="2" t="s">
        <v>2036</v>
      </c>
      <c r="AL99" s="2" t="s">
        <v>1999</v>
      </c>
      <c r="AM99" s="2" t="s">
        <v>2042</v>
      </c>
      <c r="AN99" s="2" t="s">
        <v>2043</v>
      </c>
      <c r="AO99" s="2" t="s">
        <v>2010</v>
      </c>
      <c r="AP99" s="2" t="s">
        <v>2044</v>
      </c>
      <c r="AQ99" s="2" t="s">
        <v>2045</v>
      </c>
      <c r="AR99" s="2">
        <v>1</v>
      </c>
      <c r="AS99" s="2" t="s">
        <v>61</v>
      </c>
      <c r="AT99" s="2" t="s">
        <v>2037</v>
      </c>
      <c r="AU99" s="2" t="s">
        <v>2046</v>
      </c>
      <c r="AV99" s="2" t="s">
        <v>86</v>
      </c>
      <c r="AW99" s="2" t="s">
        <v>87</v>
      </c>
      <c r="AX99" s="2" t="s">
        <v>2047</v>
      </c>
      <c r="AY99" s="2" t="s">
        <v>2048</v>
      </c>
      <c r="AZ99" s="2" t="s">
        <v>2038</v>
      </c>
      <c r="BA99" s="2">
        <v>1</v>
      </c>
      <c r="BB99" s="2" t="s">
        <v>2049</v>
      </c>
      <c r="BC99" s="2" t="str">
        <f t="shared" si="25"/>
        <v>0</v>
      </c>
      <c r="BD99" s="2" t="str">
        <f t="shared" si="26"/>
        <v>2</v>
      </c>
      <c r="BE99" s="2" t="str">
        <f t="shared" si="27"/>
        <v>0</v>
      </c>
      <c r="BF99" s="2" t="str">
        <f t="shared" si="28"/>
        <v>3</v>
      </c>
      <c r="BG99" s="2" t="str">
        <f t="shared" si="29"/>
        <v>5</v>
      </c>
      <c r="BH99" s="2" t="str">
        <f t="shared" si="30"/>
        <v>7</v>
      </c>
      <c r="BI99" s="2" t="str">
        <f t="shared" si="31"/>
        <v>7</v>
      </c>
      <c r="BJ99" s="2" t="str">
        <f t="shared" si="32"/>
        <v>9</v>
      </c>
      <c r="BK99" s="2" t="s">
        <v>2050</v>
      </c>
      <c r="BL99" s="2" t="s">
        <v>2051</v>
      </c>
      <c r="BM99" s="2" t="s">
        <v>122</v>
      </c>
      <c r="BN99" s="2" t="s">
        <v>2052</v>
      </c>
      <c r="BO99" s="2">
        <v>1</v>
      </c>
      <c r="BP99" s="2">
        <v>1</v>
      </c>
      <c r="BQ99" s="2" t="s">
        <v>2053</v>
      </c>
      <c r="BR99" s="2" t="s">
        <v>2053</v>
      </c>
      <c r="BS99" s="2" t="s">
        <v>95</v>
      </c>
    </row>
    <row r="100" spans="1:71">
      <c r="A100" s="11">
        <f t="shared" si="24"/>
        <v>99</v>
      </c>
      <c r="B100" s="12" t="str">
        <f t="shared" si="18"/>
        <v>SPKV1.0099</v>
      </c>
      <c r="C100" s="13" t="str">
        <f t="shared" si="19"/>
        <v>Lê Diễm</v>
      </c>
      <c r="D100" s="14" t="str">
        <f t="shared" si="19"/>
        <v>Ngọc</v>
      </c>
      <c r="E100" s="12" t="str">
        <f t="shared" si="20"/>
        <v>06/01/2000</v>
      </c>
      <c r="F100" s="12" t="str">
        <f t="shared" si="21"/>
        <v>Nữ</v>
      </c>
      <c r="G100" s="12" t="str">
        <f t="shared" si="22"/>
        <v>281225098</v>
      </c>
      <c r="H100" s="12" t="str">
        <f t="shared" si="34"/>
        <v>0</v>
      </c>
      <c r="I100" s="12" t="str">
        <f t="shared" si="34"/>
        <v>2</v>
      </c>
      <c r="J100" s="12" t="str">
        <f t="shared" si="34"/>
        <v>0</v>
      </c>
      <c r="K100" s="12" t="str">
        <f t="shared" si="34"/>
        <v>4</v>
      </c>
      <c r="L100" s="12" t="str">
        <f t="shared" si="34"/>
        <v>8</v>
      </c>
      <c r="M100" s="12" t="str">
        <f t="shared" si="34"/>
        <v>5</v>
      </c>
      <c r="N100" s="12" t="str">
        <f t="shared" si="34"/>
        <v>9</v>
      </c>
      <c r="O100" s="12" t="str">
        <f t="shared" si="33"/>
        <v>7</v>
      </c>
      <c r="P100" s="12" t="str">
        <f t="shared" si="23"/>
        <v>Vẽ Trang Trí Màu Nước</v>
      </c>
      <c r="Q100" s="12">
        <v>5</v>
      </c>
      <c r="R100" s="2" t="s">
        <v>2058</v>
      </c>
      <c r="S100" s="2">
        <v>244</v>
      </c>
      <c r="T100" s="2" t="s">
        <v>68</v>
      </c>
      <c r="U100" s="2" t="s">
        <v>69</v>
      </c>
      <c r="V100" s="2" t="s">
        <v>70</v>
      </c>
      <c r="W100" s="2" t="s">
        <v>71</v>
      </c>
      <c r="X100" s="2" t="s">
        <v>2059</v>
      </c>
      <c r="Y100" s="2" t="s">
        <v>73</v>
      </c>
      <c r="Z100" s="2" t="s">
        <v>1429</v>
      </c>
      <c r="AA100" s="2" t="s">
        <v>75</v>
      </c>
      <c r="AB100" s="2" t="s">
        <v>1430</v>
      </c>
      <c r="AC100" s="2">
        <v>99</v>
      </c>
      <c r="AD100" s="2" t="s">
        <v>1431</v>
      </c>
      <c r="AE100" s="2" t="s">
        <v>1432</v>
      </c>
      <c r="AF100" s="2" t="s">
        <v>2054</v>
      </c>
      <c r="AG100" s="2" t="s">
        <v>2055</v>
      </c>
      <c r="AH100" s="2" t="s">
        <v>1999</v>
      </c>
      <c r="AI100" s="2" t="s">
        <v>2060</v>
      </c>
      <c r="AJ100" s="2" t="s">
        <v>2007</v>
      </c>
      <c r="AK100" s="2" t="s">
        <v>2055</v>
      </c>
      <c r="AL100" s="2" t="s">
        <v>1999</v>
      </c>
      <c r="AM100" s="2" t="s">
        <v>2061</v>
      </c>
      <c r="AN100" s="2" t="s">
        <v>2062</v>
      </c>
      <c r="AO100" s="2" t="s">
        <v>2010</v>
      </c>
      <c r="AP100" s="2" t="s">
        <v>2063</v>
      </c>
      <c r="AQ100" s="2" t="s">
        <v>2064</v>
      </c>
      <c r="AR100" s="2">
        <v>1</v>
      </c>
      <c r="AS100" s="2" t="s">
        <v>61</v>
      </c>
      <c r="AT100" s="2" t="s">
        <v>2056</v>
      </c>
      <c r="AU100" s="2" t="s">
        <v>676</v>
      </c>
      <c r="AV100" s="2" t="s">
        <v>526</v>
      </c>
      <c r="AW100" s="2" t="s">
        <v>527</v>
      </c>
      <c r="AX100" s="2" t="s">
        <v>289</v>
      </c>
      <c r="AY100" s="2" t="s">
        <v>528</v>
      </c>
      <c r="AZ100" s="2" t="s">
        <v>2057</v>
      </c>
      <c r="BA100" s="2">
        <v>1</v>
      </c>
      <c r="BB100" s="2" t="s">
        <v>2065</v>
      </c>
      <c r="BC100" s="2" t="str">
        <f t="shared" si="25"/>
        <v>0</v>
      </c>
      <c r="BD100" s="2" t="str">
        <f t="shared" si="26"/>
        <v>2</v>
      </c>
      <c r="BE100" s="2" t="str">
        <f t="shared" si="27"/>
        <v>0</v>
      </c>
      <c r="BF100" s="2" t="str">
        <f t="shared" si="28"/>
        <v>4</v>
      </c>
      <c r="BG100" s="2" t="str">
        <f t="shared" si="29"/>
        <v>8</v>
      </c>
      <c r="BH100" s="2" t="str">
        <f t="shared" si="30"/>
        <v>5</v>
      </c>
      <c r="BI100" s="2" t="str">
        <f t="shared" si="31"/>
        <v>9</v>
      </c>
      <c r="BJ100" s="2" t="str">
        <f t="shared" si="32"/>
        <v>7</v>
      </c>
      <c r="BK100" s="2" t="s">
        <v>2066</v>
      </c>
      <c r="BL100" s="2" t="s">
        <v>2067</v>
      </c>
      <c r="BM100" s="2" t="s">
        <v>122</v>
      </c>
      <c r="BN100" s="2" t="s">
        <v>2068</v>
      </c>
      <c r="BO100" s="2">
        <v>1</v>
      </c>
      <c r="BP100" s="2">
        <v>1</v>
      </c>
      <c r="BQ100" s="2" t="s">
        <v>2069</v>
      </c>
      <c r="BR100" s="2" t="s">
        <v>2069</v>
      </c>
      <c r="BS100" s="2" t="s">
        <v>95</v>
      </c>
    </row>
    <row r="101" spans="1:71">
      <c r="A101" s="11">
        <f t="shared" si="24"/>
        <v>100</v>
      </c>
      <c r="B101" s="12" t="str">
        <f t="shared" si="18"/>
        <v>SPKV1.0100</v>
      </c>
      <c r="C101" s="13" t="str">
        <f t="shared" si="19"/>
        <v>Huỳnh Thị Bảo</v>
      </c>
      <c r="D101" s="14" t="str">
        <f t="shared" si="19"/>
        <v>Ngọc</v>
      </c>
      <c r="E101" s="12" t="str">
        <f t="shared" si="20"/>
        <v>18/10/2000</v>
      </c>
      <c r="F101" s="12" t="str">
        <f t="shared" si="21"/>
        <v>Nữ</v>
      </c>
      <c r="G101" s="12" t="str">
        <f t="shared" si="22"/>
        <v>212843498</v>
      </c>
      <c r="H101" s="12" t="str">
        <f t="shared" si="34"/>
        <v>3</v>
      </c>
      <c r="I101" s="12" t="str">
        <f t="shared" si="34"/>
        <v>5</v>
      </c>
      <c r="J101" s="12" t="str">
        <f t="shared" si="34"/>
        <v>0</v>
      </c>
      <c r="K101" s="12" t="str">
        <f t="shared" si="34"/>
        <v>0</v>
      </c>
      <c r="L101" s="12" t="str">
        <f t="shared" si="34"/>
        <v>9</v>
      </c>
      <c r="M101" s="12" t="str">
        <f t="shared" si="34"/>
        <v>3</v>
      </c>
      <c r="N101" s="12" t="str">
        <f t="shared" si="34"/>
        <v>4</v>
      </c>
      <c r="O101" s="12" t="str">
        <f t="shared" si="33"/>
        <v>3</v>
      </c>
      <c r="P101" s="12" t="str">
        <f t="shared" si="23"/>
        <v>Vẽ Trang Trí Màu Nước</v>
      </c>
      <c r="Q101" s="12">
        <v>8</v>
      </c>
      <c r="R101" s="2" t="s">
        <v>2074</v>
      </c>
      <c r="S101" s="2">
        <v>104</v>
      </c>
      <c r="T101" s="2" t="s">
        <v>68</v>
      </c>
      <c r="U101" s="2" t="s">
        <v>69</v>
      </c>
      <c r="V101" s="2" t="s">
        <v>70</v>
      </c>
      <c r="W101" s="2" t="s">
        <v>236</v>
      </c>
      <c r="X101" s="2" t="s">
        <v>2075</v>
      </c>
      <c r="Y101" s="2" t="s">
        <v>73</v>
      </c>
      <c r="Z101" s="2" t="s">
        <v>2076</v>
      </c>
      <c r="AA101" s="2" t="s">
        <v>75</v>
      </c>
      <c r="AB101" s="2" t="s">
        <v>2077</v>
      </c>
      <c r="AC101" s="2">
        <v>100</v>
      </c>
      <c r="AD101" s="2" t="s">
        <v>2078</v>
      </c>
      <c r="AE101" s="2" t="s">
        <v>2079</v>
      </c>
      <c r="AF101" s="2" t="s">
        <v>2070</v>
      </c>
      <c r="AG101" s="2" t="s">
        <v>2071</v>
      </c>
      <c r="AH101" s="2" t="s">
        <v>1999</v>
      </c>
      <c r="AI101" s="2" t="s">
        <v>2080</v>
      </c>
      <c r="AJ101" s="2" t="s">
        <v>2007</v>
      </c>
      <c r="AK101" s="2" t="s">
        <v>2071</v>
      </c>
      <c r="AL101" s="2" t="s">
        <v>1999</v>
      </c>
      <c r="AM101" s="2" t="s">
        <v>2081</v>
      </c>
      <c r="AN101" s="2" t="s">
        <v>2082</v>
      </c>
      <c r="AO101" s="2" t="s">
        <v>2010</v>
      </c>
      <c r="AP101" s="2" t="s">
        <v>2083</v>
      </c>
      <c r="AQ101" s="2" t="s">
        <v>2084</v>
      </c>
      <c r="AR101" s="2">
        <v>1</v>
      </c>
      <c r="AS101" s="2" t="s">
        <v>61</v>
      </c>
      <c r="AT101" s="2" t="s">
        <v>2072</v>
      </c>
      <c r="AU101" s="2" t="s">
        <v>379</v>
      </c>
      <c r="AV101" s="2" t="s">
        <v>380</v>
      </c>
      <c r="AW101" s="2" t="s">
        <v>381</v>
      </c>
      <c r="AX101" s="2" t="s">
        <v>572</v>
      </c>
      <c r="AY101" s="2" t="s">
        <v>1538</v>
      </c>
      <c r="AZ101" s="2" t="s">
        <v>2073</v>
      </c>
      <c r="BA101" s="2">
        <v>1</v>
      </c>
      <c r="BB101" s="2" t="s">
        <v>2085</v>
      </c>
      <c r="BC101" s="2" t="str">
        <f t="shared" si="25"/>
        <v>3</v>
      </c>
      <c r="BD101" s="2" t="str">
        <f t="shared" si="26"/>
        <v>5</v>
      </c>
      <c r="BE101" s="2" t="str">
        <f t="shared" si="27"/>
        <v>0</v>
      </c>
      <c r="BF101" s="2" t="str">
        <f t="shared" si="28"/>
        <v>0</v>
      </c>
      <c r="BG101" s="2" t="str">
        <f t="shared" si="29"/>
        <v>9</v>
      </c>
      <c r="BH101" s="2" t="str">
        <f t="shared" si="30"/>
        <v>3</v>
      </c>
      <c r="BI101" s="2" t="str">
        <f t="shared" si="31"/>
        <v>4</v>
      </c>
      <c r="BJ101" s="2" t="str">
        <f t="shared" si="32"/>
        <v>3</v>
      </c>
      <c r="BK101" s="2" t="s">
        <v>2086</v>
      </c>
      <c r="BL101" s="2" t="s">
        <v>2087</v>
      </c>
      <c r="BM101" s="2" t="s">
        <v>122</v>
      </c>
      <c r="BN101" s="2" t="s">
        <v>2088</v>
      </c>
      <c r="BO101" s="2">
        <v>1</v>
      </c>
      <c r="BP101" s="2">
        <v>0</v>
      </c>
      <c r="BQ101" s="2" t="s">
        <v>2089</v>
      </c>
      <c r="BR101" s="2" t="s">
        <v>122</v>
      </c>
      <c r="BS101" s="2" t="s">
        <v>95</v>
      </c>
    </row>
    <row r="102" spans="1:71">
      <c r="A102" s="11">
        <f t="shared" si="24"/>
        <v>101</v>
      </c>
      <c r="B102" s="12" t="str">
        <f t="shared" si="18"/>
        <v>SPKV1.0101</v>
      </c>
      <c r="C102" s="13" t="str">
        <f t="shared" si="19"/>
        <v>Trần Thị</v>
      </c>
      <c r="D102" s="14" t="str">
        <f t="shared" si="19"/>
        <v>Ngọt</v>
      </c>
      <c r="E102" s="12" t="str">
        <f t="shared" si="20"/>
        <v>25/03/2000</v>
      </c>
      <c r="F102" s="12" t="str">
        <f t="shared" si="21"/>
        <v>Nữ</v>
      </c>
      <c r="G102" s="12" t="str">
        <f t="shared" si="22"/>
        <v>261567653</v>
      </c>
      <c r="H102" s="12" t="str">
        <f t="shared" si="34"/>
        <v>4</v>
      </c>
      <c r="I102" s="12" t="str">
        <f t="shared" si="34"/>
        <v>7</v>
      </c>
      <c r="J102" s="12" t="str">
        <f t="shared" si="34"/>
        <v>0</v>
      </c>
      <c r="K102" s="12" t="str">
        <f t="shared" si="34"/>
        <v>0</v>
      </c>
      <c r="L102" s="12" t="str">
        <f t="shared" si="34"/>
        <v>9</v>
      </c>
      <c r="M102" s="12" t="str">
        <f t="shared" si="34"/>
        <v>4</v>
      </c>
      <c r="N102" s="12" t="str">
        <f t="shared" si="34"/>
        <v>2</v>
      </c>
      <c r="O102" s="12" t="str">
        <f t="shared" si="33"/>
        <v>1</v>
      </c>
      <c r="P102" s="12" t="str">
        <f t="shared" si="23"/>
        <v>Vẽ Trang Trí Màu Nước</v>
      </c>
      <c r="Q102" s="12">
        <v>5.5</v>
      </c>
      <c r="R102" s="2" t="s">
        <v>2093</v>
      </c>
      <c r="S102" s="2">
        <v>172</v>
      </c>
      <c r="T102" s="2" t="s">
        <v>68</v>
      </c>
      <c r="U102" s="2" t="s">
        <v>69</v>
      </c>
      <c r="V102" s="2" t="s">
        <v>70</v>
      </c>
      <c r="W102" s="2" t="s">
        <v>71</v>
      </c>
      <c r="X102" s="2" t="s">
        <v>2094</v>
      </c>
      <c r="Y102" s="2" t="s">
        <v>73</v>
      </c>
      <c r="Z102" s="2" t="s">
        <v>2076</v>
      </c>
      <c r="AA102" s="2" t="s">
        <v>75</v>
      </c>
      <c r="AB102" s="2" t="s">
        <v>2077</v>
      </c>
      <c r="AC102" s="2">
        <v>101</v>
      </c>
      <c r="AD102" s="2" t="s">
        <v>2078</v>
      </c>
      <c r="AE102" s="2" t="s">
        <v>2079</v>
      </c>
      <c r="AF102" s="2" t="s">
        <v>2090</v>
      </c>
      <c r="AG102" s="2" t="s">
        <v>690</v>
      </c>
      <c r="AH102" s="2" t="s">
        <v>2091</v>
      </c>
      <c r="AI102" s="2" t="s">
        <v>712</v>
      </c>
      <c r="AJ102" s="2" t="s">
        <v>2095</v>
      </c>
      <c r="AK102" s="2" t="s">
        <v>690</v>
      </c>
      <c r="AL102" s="2" t="s">
        <v>2091</v>
      </c>
      <c r="AM102" s="2" t="s">
        <v>2096</v>
      </c>
      <c r="AN102" s="2" t="s">
        <v>715</v>
      </c>
      <c r="AO102" s="2" t="s">
        <v>2097</v>
      </c>
      <c r="AP102" s="2" t="s">
        <v>2098</v>
      </c>
      <c r="AQ102" s="2" t="s">
        <v>611</v>
      </c>
      <c r="AR102" s="2">
        <v>1</v>
      </c>
      <c r="AS102" s="2" t="s">
        <v>61</v>
      </c>
      <c r="AT102" s="2" t="s">
        <v>603</v>
      </c>
      <c r="AU102" s="2" t="s">
        <v>2099</v>
      </c>
      <c r="AV102" s="2" t="s">
        <v>310</v>
      </c>
      <c r="AW102" s="2" t="s">
        <v>311</v>
      </c>
      <c r="AX102" s="2" t="s">
        <v>572</v>
      </c>
      <c r="AY102" s="2" t="s">
        <v>700</v>
      </c>
      <c r="AZ102" s="2" t="s">
        <v>2092</v>
      </c>
      <c r="BA102" s="2">
        <v>2</v>
      </c>
      <c r="BB102" s="2" t="s">
        <v>2100</v>
      </c>
      <c r="BC102" s="2" t="str">
        <f t="shared" si="25"/>
        <v>4</v>
      </c>
      <c r="BD102" s="2" t="str">
        <f t="shared" si="26"/>
        <v>7</v>
      </c>
      <c r="BE102" s="2" t="str">
        <f t="shared" si="27"/>
        <v>0</v>
      </c>
      <c r="BF102" s="2" t="str">
        <f t="shared" si="28"/>
        <v>0</v>
      </c>
      <c r="BG102" s="2" t="str">
        <f t="shared" si="29"/>
        <v>9</v>
      </c>
      <c r="BH102" s="2" t="str">
        <f t="shared" si="30"/>
        <v>4</v>
      </c>
      <c r="BI102" s="2" t="str">
        <f t="shared" si="31"/>
        <v>2</v>
      </c>
      <c r="BJ102" s="2" t="str">
        <f t="shared" si="32"/>
        <v>1</v>
      </c>
      <c r="BK102" s="2" t="s">
        <v>2101</v>
      </c>
      <c r="BL102" s="2" t="s">
        <v>2102</v>
      </c>
      <c r="BM102" s="2" t="s">
        <v>2102</v>
      </c>
      <c r="BN102" s="2" t="s">
        <v>2103</v>
      </c>
      <c r="BO102" s="2">
        <v>1</v>
      </c>
      <c r="BP102" s="2">
        <v>1</v>
      </c>
      <c r="BQ102" s="2" t="s">
        <v>2104</v>
      </c>
      <c r="BR102" s="2" t="s">
        <v>2104</v>
      </c>
      <c r="BS102" s="2" t="s">
        <v>95</v>
      </c>
    </row>
    <row r="103" spans="1:71">
      <c r="A103" s="11">
        <f t="shared" si="24"/>
        <v>102</v>
      </c>
      <c r="B103" s="12" t="str">
        <f t="shared" si="18"/>
        <v>SPKV1.0102</v>
      </c>
      <c r="C103" s="13" t="str">
        <f t="shared" si="19"/>
        <v>Phạm Thị Thảo</v>
      </c>
      <c r="D103" s="14" t="str">
        <f t="shared" si="19"/>
        <v>Nguyên</v>
      </c>
      <c r="E103" s="12" t="str">
        <f t="shared" si="20"/>
        <v>17/05/2000</v>
      </c>
      <c r="F103" s="12" t="str">
        <f t="shared" si="21"/>
        <v>Nữ</v>
      </c>
      <c r="G103" s="12" t="str">
        <f t="shared" si="22"/>
        <v>079300000381</v>
      </c>
      <c r="H103" s="12" t="str">
        <f t="shared" si="34"/>
        <v>0</v>
      </c>
      <c r="I103" s="12" t="str">
        <f t="shared" si="34"/>
        <v>2</v>
      </c>
      <c r="J103" s="12" t="str">
        <f t="shared" si="34"/>
        <v>0</v>
      </c>
      <c r="K103" s="12" t="str">
        <f t="shared" si="34"/>
        <v>2</v>
      </c>
      <c r="L103" s="12" t="str">
        <f t="shared" si="34"/>
        <v>1</v>
      </c>
      <c r="M103" s="12" t="str">
        <f t="shared" si="34"/>
        <v>9</v>
      </c>
      <c r="N103" s="12" t="str">
        <f t="shared" si="34"/>
        <v>4</v>
      </c>
      <c r="O103" s="12" t="str">
        <f t="shared" si="33"/>
        <v>1</v>
      </c>
      <c r="P103" s="12" t="str">
        <f t="shared" si="23"/>
        <v>Vẽ Trang Trí Màu Nước</v>
      </c>
      <c r="Q103" s="12">
        <v>4</v>
      </c>
      <c r="R103" s="2" t="s">
        <v>2109</v>
      </c>
      <c r="S103" s="2">
        <v>261</v>
      </c>
      <c r="T103" s="2" t="s">
        <v>68</v>
      </c>
      <c r="U103" s="2" t="s">
        <v>69</v>
      </c>
      <c r="V103" s="2" t="s">
        <v>70</v>
      </c>
      <c r="W103" s="2" t="s">
        <v>236</v>
      </c>
      <c r="X103" s="2" t="s">
        <v>2110</v>
      </c>
      <c r="Y103" s="2" t="s">
        <v>73</v>
      </c>
      <c r="Z103" s="2" t="s">
        <v>2076</v>
      </c>
      <c r="AA103" s="2" t="s">
        <v>75</v>
      </c>
      <c r="AB103" s="2" t="s">
        <v>2077</v>
      </c>
      <c r="AC103" s="2">
        <v>102</v>
      </c>
      <c r="AD103" s="2" t="s">
        <v>2078</v>
      </c>
      <c r="AE103" s="2" t="s">
        <v>2079</v>
      </c>
      <c r="AF103" s="2" t="s">
        <v>2105</v>
      </c>
      <c r="AG103" s="2" t="s">
        <v>2106</v>
      </c>
      <c r="AH103" s="2" t="s">
        <v>2107</v>
      </c>
      <c r="AI103" s="2" t="s">
        <v>2111</v>
      </c>
      <c r="AJ103" s="2" t="s">
        <v>2112</v>
      </c>
      <c r="AK103" s="2" t="s">
        <v>2106</v>
      </c>
      <c r="AL103" s="2" t="s">
        <v>2107</v>
      </c>
      <c r="AM103" s="2" t="s">
        <v>2113</v>
      </c>
      <c r="AN103" s="2" t="s">
        <v>2114</v>
      </c>
      <c r="AO103" s="2" t="s">
        <v>2115</v>
      </c>
      <c r="AP103" s="2" t="s">
        <v>2116</v>
      </c>
      <c r="AQ103" s="2" t="s">
        <v>401</v>
      </c>
      <c r="AR103" s="2">
        <v>1</v>
      </c>
      <c r="AS103" s="2" t="s">
        <v>61</v>
      </c>
      <c r="AT103" s="2" t="s">
        <v>391</v>
      </c>
      <c r="AU103" s="2" t="s">
        <v>87</v>
      </c>
      <c r="AV103" s="2" t="s">
        <v>86</v>
      </c>
      <c r="AW103" s="2" t="s">
        <v>87</v>
      </c>
      <c r="AX103" s="2" t="s">
        <v>335</v>
      </c>
      <c r="AY103" s="2" t="s">
        <v>2117</v>
      </c>
      <c r="AZ103" s="2" t="s">
        <v>2108</v>
      </c>
      <c r="BA103" s="2">
        <v>1</v>
      </c>
      <c r="BB103" s="2" t="s">
        <v>2118</v>
      </c>
      <c r="BC103" s="2" t="str">
        <f t="shared" si="25"/>
        <v>0</v>
      </c>
      <c r="BD103" s="2" t="str">
        <f t="shared" si="26"/>
        <v>2</v>
      </c>
      <c r="BE103" s="2" t="str">
        <f t="shared" si="27"/>
        <v>0</v>
      </c>
      <c r="BF103" s="2" t="str">
        <f t="shared" si="28"/>
        <v>2</v>
      </c>
      <c r="BG103" s="2" t="str">
        <f t="shared" si="29"/>
        <v>1</v>
      </c>
      <c r="BH103" s="2" t="str">
        <f t="shared" si="30"/>
        <v>9</v>
      </c>
      <c r="BI103" s="2" t="str">
        <f t="shared" si="31"/>
        <v>4</v>
      </c>
      <c r="BJ103" s="2" t="str">
        <f t="shared" si="32"/>
        <v>1</v>
      </c>
      <c r="BK103" s="2" t="s">
        <v>2119</v>
      </c>
      <c r="BL103" s="2" t="s">
        <v>2120</v>
      </c>
      <c r="BM103" s="2" t="s">
        <v>122</v>
      </c>
      <c r="BN103" s="2" t="s">
        <v>2121</v>
      </c>
      <c r="BO103" s="2">
        <v>1</v>
      </c>
      <c r="BP103" s="2">
        <v>1</v>
      </c>
      <c r="BQ103" s="2" t="s">
        <v>2122</v>
      </c>
      <c r="BR103" s="2" t="s">
        <v>2122</v>
      </c>
      <c r="BS103" s="2" t="s">
        <v>95</v>
      </c>
    </row>
    <row r="104" spans="1:71">
      <c r="A104" s="11">
        <f t="shared" si="24"/>
        <v>103</v>
      </c>
      <c r="B104" s="12" t="str">
        <f t="shared" si="18"/>
        <v>SPKV1.0103</v>
      </c>
      <c r="C104" s="13" t="str">
        <f t="shared" si="19"/>
        <v>Đặng Nguyễn Kim</v>
      </c>
      <c r="D104" s="14" t="str">
        <f t="shared" si="19"/>
        <v>Nguyên</v>
      </c>
      <c r="E104" s="12" t="str">
        <f t="shared" si="20"/>
        <v>03/01/2000</v>
      </c>
      <c r="F104" s="12" t="str">
        <f t="shared" si="21"/>
        <v>Nữ</v>
      </c>
      <c r="G104" s="12" t="str">
        <f t="shared" si="22"/>
        <v>272751097</v>
      </c>
      <c r="H104" s="12" t="str">
        <f t="shared" si="34"/>
        <v>4</v>
      </c>
      <c r="I104" s="12" t="str">
        <f t="shared" si="34"/>
        <v>8</v>
      </c>
      <c r="J104" s="12" t="str">
        <f t="shared" si="34"/>
        <v>0</v>
      </c>
      <c r="K104" s="12" t="str">
        <f t="shared" si="34"/>
        <v>1</v>
      </c>
      <c r="L104" s="12" t="str">
        <f t="shared" si="34"/>
        <v>0</v>
      </c>
      <c r="M104" s="12" t="str">
        <f t="shared" si="34"/>
        <v>9</v>
      </c>
      <c r="N104" s="12" t="str">
        <f t="shared" si="34"/>
        <v>0</v>
      </c>
      <c r="O104" s="12" t="str">
        <f t="shared" si="33"/>
        <v>3</v>
      </c>
      <c r="P104" s="12" t="str">
        <f t="shared" si="23"/>
        <v>Vẽ Trang Trí Màu Nước</v>
      </c>
      <c r="Q104" s="12">
        <v>5.5</v>
      </c>
      <c r="R104" s="2" t="s">
        <v>2126</v>
      </c>
      <c r="S104" s="2">
        <v>192</v>
      </c>
      <c r="T104" s="2" t="s">
        <v>68</v>
      </c>
      <c r="U104" s="2" t="s">
        <v>69</v>
      </c>
      <c r="V104" s="2" t="s">
        <v>70</v>
      </c>
      <c r="W104" s="2" t="s">
        <v>71</v>
      </c>
      <c r="X104" s="2" t="s">
        <v>2127</v>
      </c>
      <c r="Y104" s="2" t="s">
        <v>73</v>
      </c>
      <c r="Z104" s="2" t="s">
        <v>2076</v>
      </c>
      <c r="AA104" s="2" t="s">
        <v>75</v>
      </c>
      <c r="AB104" s="2" t="s">
        <v>2077</v>
      </c>
      <c r="AC104" s="2">
        <v>103</v>
      </c>
      <c r="AD104" s="2" t="s">
        <v>2078</v>
      </c>
      <c r="AE104" s="2" t="s">
        <v>2079</v>
      </c>
      <c r="AF104" s="2" t="s">
        <v>2123</v>
      </c>
      <c r="AG104" s="2" t="s">
        <v>2124</v>
      </c>
      <c r="AH104" s="2" t="s">
        <v>2107</v>
      </c>
      <c r="AI104" s="2" t="s">
        <v>2128</v>
      </c>
      <c r="AJ104" s="2" t="s">
        <v>2112</v>
      </c>
      <c r="AK104" s="2" t="s">
        <v>2124</v>
      </c>
      <c r="AL104" s="2" t="s">
        <v>2107</v>
      </c>
      <c r="AM104" s="2" t="s">
        <v>2129</v>
      </c>
      <c r="AN104" s="2" t="s">
        <v>2130</v>
      </c>
      <c r="AO104" s="2" t="s">
        <v>2115</v>
      </c>
      <c r="AP104" s="2" t="s">
        <v>2131</v>
      </c>
      <c r="AQ104" s="2" t="s">
        <v>978</v>
      </c>
      <c r="AR104" s="2">
        <v>1</v>
      </c>
      <c r="AS104" s="2" t="s">
        <v>61</v>
      </c>
      <c r="AT104" s="2" t="s">
        <v>968</v>
      </c>
      <c r="AU104" s="2" t="s">
        <v>612</v>
      </c>
      <c r="AV104" s="2" t="s">
        <v>116</v>
      </c>
      <c r="AW104" s="2" t="s">
        <v>117</v>
      </c>
      <c r="AX104" s="2" t="s">
        <v>86</v>
      </c>
      <c r="AY104" s="2" t="s">
        <v>2132</v>
      </c>
      <c r="AZ104" s="2" t="s">
        <v>2125</v>
      </c>
      <c r="BA104" s="2">
        <v>1</v>
      </c>
      <c r="BB104" s="2" t="s">
        <v>2133</v>
      </c>
      <c r="BC104" s="2" t="str">
        <f t="shared" si="25"/>
        <v>4</v>
      </c>
      <c r="BD104" s="2" t="str">
        <f t="shared" si="26"/>
        <v>8</v>
      </c>
      <c r="BE104" s="2" t="str">
        <f t="shared" si="27"/>
        <v>0</v>
      </c>
      <c r="BF104" s="2" t="str">
        <f t="shared" si="28"/>
        <v>1</v>
      </c>
      <c r="BG104" s="2" t="str">
        <f t="shared" si="29"/>
        <v>0</v>
      </c>
      <c r="BH104" s="2" t="str">
        <f t="shared" si="30"/>
        <v>9</v>
      </c>
      <c r="BI104" s="2" t="str">
        <f t="shared" si="31"/>
        <v>0</v>
      </c>
      <c r="BJ104" s="2" t="str">
        <f t="shared" si="32"/>
        <v>3</v>
      </c>
      <c r="BK104" s="2" t="s">
        <v>2134</v>
      </c>
      <c r="BL104" s="2" t="s">
        <v>2135</v>
      </c>
      <c r="BM104" s="2" t="s">
        <v>122</v>
      </c>
      <c r="BN104" s="2" t="s">
        <v>2136</v>
      </c>
      <c r="BO104" s="2">
        <v>1</v>
      </c>
      <c r="BP104" s="2">
        <v>0</v>
      </c>
      <c r="BQ104" s="2" t="s">
        <v>2137</v>
      </c>
      <c r="BR104" s="2" t="s">
        <v>122</v>
      </c>
      <c r="BS104" s="2" t="s">
        <v>95</v>
      </c>
    </row>
    <row r="105" spans="1:71">
      <c r="A105" s="11">
        <f t="shared" si="24"/>
        <v>104</v>
      </c>
      <c r="B105" s="12" t="str">
        <f t="shared" si="18"/>
        <v>SPKV1.0104</v>
      </c>
      <c r="C105" s="13" t="str">
        <f t="shared" si="19"/>
        <v>Đặng Thị Thanh</v>
      </c>
      <c r="D105" s="14" t="str">
        <f t="shared" si="19"/>
        <v>Nguyên</v>
      </c>
      <c r="E105" s="12" t="str">
        <f t="shared" si="20"/>
        <v>23/09/2000</v>
      </c>
      <c r="F105" s="12" t="str">
        <f t="shared" si="21"/>
        <v>Nữ</v>
      </c>
      <c r="G105" s="12" t="str">
        <f t="shared" si="22"/>
        <v>301725034</v>
      </c>
      <c r="H105" s="12" t="str">
        <f t="shared" si="34"/>
        <v>4</v>
      </c>
      <c r="I105" s="12" t="str">
        <f t="shared" si="34"/>
        <v>9</v>
      </c>
      <c r="J105" s="12" t="str">
        <f t="shared" si="34"/>
        <v>0</v>
      </c>
      <c r="K105" s="12" t="str">
        <f t="shared" si="34"/>
        <v>1</v>
      </c>
      <c r="L105" s="12" t="str">
        <f t="shared" si="34"/>
        <v>0</v>
      </c>
      <c r="M105" s="12" t="str">
        <f t="shared" si="34"/>
        <v>4</v>
      </c>
      <c r="N105" s="12" t="str">
        <f t="shared" si="34"/>
        <v>6</v>
      </c>
      <c r="O105" s="12" t="str">
        <f t="shared" si="33"/>
        <v>3</v>
      </c>
      <c r="P105" s="12" t="str">
        <f t="shared" si="23"/>
        <v>Vẽ Trang Trí Màu Nước</v>
      </c>
      <c r="Q105" s="12" t="s">
        <v>416</v>
      </c>
      <c r="R105" s="2" t="s">
        <v>2141</v>
      </c>
      <c r="S105" s="2">
        <v>222</v>
      </c>
      <c r="T105" s="2" t="s">
        <v>68</v>
      </c>
      <c r="U105" s="2" t="s">
        <v>69</v>
      </c>
      <c r="V105" s="2" t="s">
        <v>70</v>
      </c>
      <c r="W105" s="2" t="s">
        <v>236</v>
      </c>
      <c r="X105" s="2" t="s">
        <v>2142</v>
      </c>
      <c r="Y105" s="2" t="s">
        <v>73</v>
      </c>
      <c r="Z105" s="2" t="s">
        <v>2076</v>
      </c>
      <c r="AA105" s="2" t="s">
        <v>75</v>
      </c>
      <c r="AB105" s="2" t="s">
        <v>2077</v>
      </c>
      <c r="AC105" s="2">
        <v>104</v>
      </c>
      <c r="AD105" s="2" t="s">
        <v>2078</v>
      </c>
      <c r="AE105" s="2" t="s">
        <v>2079</v>
      </c>
      <c r="AF105" s="2" t="s">
        <v>2138</v>
      </c>
      <c r="AG105" s="2" t="s">
        <v>2139</v>
      </c>
      <c r="AH105" s="2" t="s">
        <v>2107</v>
      </c>
      <c r="AI105" s="2" t="s">
        <v>2143</v>
      </c>
      <c r="AJ105" s="2" t="s">
        <v>2112</v>
      </c>
      <c r="AK105" s="2" t="s">
        <v>2139</v>
      </c>
      <c r="AL105" s="2" t="s">
        <v>2107</v>
      </c>
      <c r="AM105" s="2" t="s">
        <v>2144</v>
      </c>
      <c r="AN105" s="2" t="s">
        <v>2145</v>
      </c>
      <c r="AO105" s="2" t="s">
        <v>2115</v>
      </c>
      <c r="AP105" s="2" t="s">
        <v>2146</v>
      </c>
      <c r="AQ105" s="2" t="s">
        <v>1970</v>
      </c>
      <c r="AR105" s="2">
        <v>1</v>
      </c>
      <c r="AS105" s="2" t="s">
        <v>61</v>
      </c>
      <c r="AT105" s="2" t="s">
        <v>1958</v>
      </c>
      <c r="AU105" s="2" t="s">
        <v>2147</v>
      </c>
      <c r="AV105" s="2" t="s">
        <v>403</v>
      </c>
      <c r="AW105" s="2" t="s">
        <v>404</v>
      </c>
      <c r="AX105" s="2" t="s">
        <v>572</v>
      </c>
      <c r="AY105" s="2" t="s">
        <v>573</v>
      </c>
      <c r="AZ105" s="2" t="s">
        <v>2140</v>
      </c>
      <c r="BA105" s="2">
        <v>1</v>
      </c>
      <c r="BB105" s="2" t="s">
        <v>2148</v>
      </c>
      <c r="BC105" s="2" t="str">
        <f t="shared" si="25"/>
        <v>4</v>
      </c>
      <c r="BD105" s="2" t="str">
        <f t="shared" si="26"/>
        <v>9</v>
      </c>
      <c r="BE105" s="2" t="str">
        <f t="shared" si="27"/>
        <v>0</v>
      </c>
      <c r="BF105" s="2" t="str">
        <f t="shared" si="28"/>
        <v>1</v>
      </c>
      <c r="BG105" s="2" t="str">
        <f t="shared" si="29"/>
        <v>0</v>
      </c>
      <c r="BH105" s="2" t="str">
        <f t="shared" si="30"/>
        <v>4</v>
      </c>
      <c r="BI105" s="2" t="str">
        <f t="shared" si="31"/>
        <v>6</v>
      </c>
      <c r="BJ105" s="2" t="str">
        <f t="shared" si="32"/>
        <v>3</v>
      </c>
      <c r="BK105" s="2" t="s">
        <v>2149</v>
      </c>
      <c r="BL105" s="2" t="s">
        <v>2150</v>
      </c>
      <c r="BM105" s="2" t="s">
        <v>122</v>
      </c>
      <c r="BN105" s="2" t="s">
        <v>2151</v>
      </c>
      <c r="BO105" s="2">
        <v>1</v>
      </c>
      <c r="BP105" s="2">
        <v>0</v>
      </c>
      <c r="BQ105" s="2" t="s">
        <v>2152</v>
      </c>
      <c r="BR105" s="2" t="s">
        <v>122</v>
      </c>
      <c r="BS105" s="2" t="s">
        <v>95</v>
      </c>
    </row>
    <row r="106" spans="1:71">
      <c r="A106" s="11">
        <f t="shared" si="24"/>
        <v>105</v>
      </c>
      <c r="B106" s="12" t="str">
        <f t="shared" si="18"/>
        <v>SPKV1.0105</v>
      </c>
      <c r="C106" s="13" t="str">
        <f t="shared" si="19"/>
        <v>Tạ Huỳnh Minh</v>
      </c>
      <c r="D106" s="14" t="str">
        <f t="shared" si="19"/>
        <v>Nguyệt</v>
      </c>
      <c r="E106" s="12" t="str">
        <f t="shared" si="20"/>
        <v>19/04/2000</v>
      </c>
      <c r="F106" s="12" t="str">
        <f t="shared" si="21"/>
        <v>Nữ</v>
      </c>
      <c r="G106" s="12" t="str">
        <f t="shared" si="22"/>
        <v>079300009183</v>
      </c>
      <c r="H106" s="12" t="str">
        <f t="shared" si="34"/>
        <v>0</v>
      </c>
      <c r="I106" s="12" t="str">
        <f t="shared" si="34"/>
        <v>2</v>
      </c>
      <c r="J106" s="12" t="str">
        <f t="shared" si="34"/>
        <v>0</v>
      </c>
      <c r="K106" s="12" t="str">
        <f t="shared" si="34"/>
        <v>5</v>
      </c>
      <c r="L106" s="12" t="str">
        <f t="shared" si="34"/>
        <v>6</v>
      </c>
      <c r="M106" s="12" t="str">
        <f t="shared" si="34"/>
        <v>3</v>
      </c>
      <c r="N106" s="12" t="str">
        <f t="shared" si="34"/>
        <v>2</v>
      </c>
      <c r="O106" s="12" t="str">
        <f t="shared" si="33"/>
        <v>8</v>
      </c>
      <c r="P106" s="12" t="str">
        <f t="shared" si="23"/>
        <v>Vẽ Trang Trí Màu Nước</v>
      </c>
      <c r="Q106" s="12">
        <v>9.25</v>
      </c>
      <c r="R106" s="2" t="s">
        <v>2158</v>
      </c>
      <c r="S106" s="2">
        <v>6</v>
      </c>
      <c r="T106" s="2" t="s">
        <v>68</v>
      </c>
      <c r="U106" s="2" t="s">
        <v>69</v>
      </c>
      <c r="V106" s="2" t="s">
        <v>70</v>
      </c>
      <c r="W106" s="2" t="s">
        <v>71</v>
      </c>
      <c r="X106" s="2" t="s">
        <v>2159</v>
      </c>
      <c r="Y106" s="2" t="s">
        <v>73</v>
      </c>
      <c r="Z106" s="2" t="s">
        <v>2076</v>
      </c>
      <c r="AA106" s="2" t="s">
        <v>75</v>
      </c>
      <c r="AB106" s="2" t="s">
        <v>2077</v>
      </c>
      <c r="AC106" s="2">
        <v>105</v>
      </c>
      <c r="AD106" s="2" t="s">
        <v>2078</v>
      </c>
      <c r="AE106" s="2" t="s">
        <v>2079</v>
      </c>
      <c r="AF106" s="2" t="s">
        <v>2153</v>
      </c>
      <c r="AG106" s="2" t="s">
        <v>2160</v>
      </c>
      <c r="AH106" s="2" t="s">
        <v>2161</v>
      </c>
      <c r="AI106" s="2" t="s">
        <v>2162</v>
      </c>
      <c r="AJ106" s="2" t="s">
        <v>2163</v>
      </c>
      <c r="AK106" s="2" t="s">
        <v>2154</v>
      </c>
      <c r="AL106" s="2" t="s">
        <v>2155</v>
      </c>
      <c r="AM106" s="2" t="s">
        <v>2164</v>
      </c>
      <c r="AN106" s="2" t="s">
        <v>2165</v>
      </c>
      <c r="AO106" s="2" t="s">
        <v>2166</v>
      </c>
      <c r="AP106" s="2" t="s">
        <v>2167</v>
      </c>
      <c r="AQ106" s="2" t="s">
        <v>2168</v>
      </c>
      <c r="AR106" s="2">
        <v>1</v>
      </c>
      <c r="AS106" s="2" t="s">
        <v>61</v>
      </c>
      <c r="AT106" s="2" t="s">
        <v>2156</v>
      </c>
      <c r="AU106" s="2" t="s">
        <v>2169</v>
      </c>
      <c r="AV106" s="2" t="s">
        <v>86</v>
      </c>
      <c r="AW106" s="2" t="s">
        <v>87</v>
      </c>
      <c r="AX106" s="2" t="s">
        <v>2170</v>
      </c>
      <c r="AY106" s="2" t="s">
        <v>2171</v>
      </c>
      <c r="AZ106" s="2" t="s">
        <v>2157</v>
      </c>
      <c r="BA106" s="2">
        <v>1</v>
      </c>
      <c r="BB106" s="2" t="s">
        <v>2172</v>
      </c>
      <c r="BC106" s="2" t="str">
        <f t="shared" si="25"/>
        <v>0</v>
      </c>
      <c r="BD106" s="2" t="str">
        <f t="shared" si="26"/>
        <v>2</v>
      </c>
      <c r="BE106" s="2" t="str">
        <f t="shared" si="27"/>
        <v>0</v>
      </c>
      <c r="BF106" s="2" t="str">
        <f t="shared" si="28"/>
        <v>5</v>
      </c>
      <c r="BG106" s="2" t="str">
        <f t="shared" si="29"/>
        <v>6</v>
      </c>
      <c r="BH106" s="2" t="str">
        <f t="shared" si="30"/>
        <v>3</v>
      </c>
      <c r="BI106" s="2" t="str">
        <f t="shared" si="31"/>
        <v>2</v>
      </c>
      <c r="BJ106" s="2" t="str">
        <f t="shared" si="32"/>
        <v>8</v>
      </c>
      <c r="BK106" s="2" t="s">
        <v>2173</v>
      </c>
      <c r="BL106" s="2" t="s">
        <v>2174</v>
      </c>
      <c r="BM106" s="2" t="s">
        <v>2175</v>
      </c>
      <c r="BN106" s="2" t="s">
        <v>2176</v>
      </c>
      <c r="BO106" s="2">
        <v>1</v>
      </c>
      <c r="BP106" s="2">
        <v>1</v>
      </c>
      <c r="BQ106" s="2" t="s">
        <v>2177</v>
      </c>
      <c r="BR106" s="2" t="s">
        <v>2177</v>
      </c>
      <c r="BS106" s="2" t="s">
        <v>95</v>
      </c>
    </row>
    <row r="107" spans="1:71">
      <c r="A107" s="11">
        <f t="shared" si="24"/>
        <v>106</v>
      </c>
      <c r="B107" s="12" t="str">
        <f t="shared" si="18"/>
        <v>SPKV1.0106</v>
      </c>
      <c r="C107" s="13" t="str">
        <f t="shared" si="19"/>
        <v>Lê Thị Thanh</v>
      </c>
      <c r="D107" s="14" t="str">
        <f t="shared" si="19"/>
        <v>Nguyệt</v>
      </c>
      <c r="E107" s="12" t="str">
        <f t="shared" si="20"/>
        <v>02/08/2000</v>
      </c>
      <c r="F107" s="12" t="str">
        <f t="shared" si="21"/>
        <v>Nữ</v>
      </c>
      <c r="G107" s="12" t="str">
        <f t="shared" si="22"/>
        <v>215509324</v>
      </c>
      <c r="H107" s="12" t="str">
        <f t="shared" si="34"/>
        <v>3</v>
      </c>
      <c r="I107" s="12" t="str">
        <f t="shared" si="34"/>
        <v>7</v>
      </c>
      <c r="J107" s="12" t="str">
        <f t="shared" si="34"/>
        <v>0</v>
      </c>
      <c r="K107" s="12" t="str">
        <f t="shared" si="34"/>
        <v>0</v>
      </c>
      <c r="L107" s="12" t="str">
        <f t="shared" si="34"/>
        <v>3</v>
      </c>
      <c r="M107" s="12" t="str">
        <f t="shared" si="34"/>
        <v>1</v>
      </c>
      <c r="N107" s="12" t="str">
        <f t="shared" si="34"/>
        <v>9</v>
      </c>
      <c r="O107" s="12" t="str">
        <f t="shared" si="33"/>
        <v>3</v>
      </c>
      <c r="P107" s="12" t="str">
        <f t="shared" si="23"/>
        <v>Vẽ Trang Trí Màu Nước</v>
      </c>
      <c r="Q107" s="12">
        <v>6</v>
      </c>
      <c r="R107" s="2" t="s">
        <v>2182</v>
      </c>
      <c r="S107" s="2">
        <v>44</v>
      </c>
      <c r="T107" s="2" t="s">
        <v>68</v>
      </c>
      <c r="U107" s="2" t="s">
        <v>69</v>
      </c>
      <c r="V107" s="2" t="s">
        <v>70</v>
      </c>
      <c r="W107" s="2" t="s">
        <v>236</v>
      </c>
      <c r="X107" s="2" t="s">
        <v>2183</v>
      </c>
      <c r="Y107" s="2" t="s">
        <v>73</v>
      </c>
      <c r="Z107" s="2" t="s">
        <v>2076</v>
      </c>
      <c r="AA107" s="2" t="s">
        <v>75</v>
      </c>
      <c r="AB107" s="2" t="s">
        <v>2077</v>
      </c>
      <c r="AC107" s="2">
        <v>106</v>
      </c>
      <c r="AD107" s="2" t="s">
        <v>2078</v>
      </c>
      <c r="AE107" s="2" t="s">
        <v>2079</v>
      </c>
      <c r="AF107" s="2" t="s">
        <v>2178</v>
      </c>
      <c r="AG107" s="2" t="s">
        <v>2184</v>
      </c>
      <c r="AH107" s="2" t="s">
        <v>2161</v>
      </c>
      <c r="AI107" s="2" t="s">
        <v>2185</v>
      </c>
      <c r="AJ107" s="2" t="s">
        <v>2163</v>
      </c>
      <c r="AK107" s="2" t="s">
        <v>2179</v>
      </c>
      <c r="AL107" s="2" t="s">
        <v>2155</v>
      </c>
      <c r="AM107" s="2" t="s">
        <v>2186</v>
      </c>
      <c r="AN107" s="2" t="s">
        <v>2187</v>
      </c>
      <c r="AO107" s="2" t="s">
        <v>2166</v>
      </c>
      <c r="AP107" s="2" t="s">
        <v>2188</v>
      </c>
      <c r="AQ107" s="2" t="s">
        <v>2189</v>
      </c>
      <c r="AR107" s="2">
        <v>1</v>
      </c>
      <c r="AS107" s="2" t="s">
        <v>61</v>
      </c>
      <c r="AT107" s="2" t="s">
        <v>2180</v>
      </c>
      <c r="AU107" s="2" t="s">
        <v>2190</v>
      </c>
      <c r="AV107" s="2" t="s">
        <v>1398</v>
      </c>
      <c r="AW107" s="2" t="s">
        <v>1399</v>
      </c>
      <c r="AX107" s="2" t="s">
        <v>1117</v>
      </c>
      <c r="AY107" s="2" t="s">
        <v>1855</v>
      </c>
      <c r="AZ107" s="2" t="s">
        <v>2181</v>
      </c>
      <c r="BA107" s="2">
        <v>1</v>
      </c>
      <c r="BB107" s="2" t="s">
        <v>2191</v>
      </c>
      <c r="BC107" s="2" t="str">
        <f t="shared" si="25"/>
        <v>3</v>
      </c>
      <c r="BD107" s="2" t="str">
        <f t="shared" si="26"/>
        <v>7</v>
      </c>
      <c r="BE107" s="2" t="str">
        <f t="shared" si="27"/>
        <v>0</v>
      </c>
      <c r="BF107" s="2" t="str">
        <f t="shared" si="28"/>
        <v>0</v>
      </c>
      <c r="BG107" s="2" t="str">
        <f t="shared" si="29"/>
        <v>3</v>
      </c>
      <c r="BH107" s="2" t="str">
        <f t="shared" si="30"/>
        <v>1</v>
      </c>
      <c r="BI107" s="2" t="str">
        <f t="shared" si="31"/>
        <v>9</v>
      </c>
      <c r="BJ107" s="2" t="str">
        <f t="shared" si="32"/>
        <v>3</v>
      </c>
      <c r="BK107" s="2" t="s">
        <v>2192</v>
      </c>
      <c r="BL107" s="2" t="s">
        <v>2193</v>
      </c>
      <c r="BM107" s="2" t="s">
        <v>2194</v>
      </c>
      <c r="BN107" s="2" t="s">
        <v>2195</v>
      </c>
      <c r="BO107" s="2">
        <v>1</v>
      </c>
      <c r="BP107" s="2">
        <v>0</v>
      </c>
      <c r="BQ107" s="2" t="s">
        <v>2196</v>
      </c>
      <c r="BR107" s="2" t="s">
        <v>122</v>
      </c>
      <c r="BS107" s="2" t="s">
        <v>95</v>
      </c>
    </row>
    <row r="108" spans="1:71">
      <c r="A108" s="11">
        <f t="shared" si="24"/>
        <v>107</v>
      </c>
      <c r="B108" s="12" t="str">
        <f t="shared" si="18"/>
        <v>SPKV1.0107</v>
      </c>
      <c r="C108" s="13" t="str">
        <f t="shared" si="19"/>
        <v>Phan Thế</v>
      </c>
      <c r="D108" s="14" t="str">
        <f t="shared" si="19"/>
        <v>Nhân</v>
      </c>
      <c r="E108" s="12" t="str">
        <f t="shared" si="20"/>
        <v>26/05/2000</v>
      </c>
      <c r="F108" s="12" t="str">
        <f t="shared" si="21"/>
        <v>Nam</v>
      </c>
      <c r="G108" s="12" t="str">
        <f t="shared" si="22"/>
        <v>026058109</v>
      </c>
      <c r="H108" s="12" t="str">
        <f t="shared" si="34"/>
        <v>0</v>
      </c>
      <c r="I108" s="12" t="str">
        <f t="shared" si="34"/>
        <v>2</v>
      </c>
      <c r="J108" s="12" t="str">
        <f t="shared" si="34"/>
        <v>0</v>
      </c>
      <c r="K108" s="12" t="str">
        <f t="shared" si="34"/>
        <v>3</v>
      </c>
      <c r="L108" s="12" t="str">
        <f t="shared" si="34"/>
        <v>8</v>
      </c>
      <c r="M108" s="12" t="str">
        <f t="shared" si="34"/>
        <v>2</v>
      </c>
      <c r="N108" s="12" t="str">
        <f t="shared" si="34"/>
        <v>3</v>
      </c>
      <c r="O108" s="12" t="str">
        <f t="shared" si="33"/>
        <v>6</v>
      </c>
      <c r="P108" s="12" t="str">
        <f t="shared" si="23"/>
        <v>Vẽ Trang Trí Màu Nước</v>
      </c>
      <c r="Q108" s="12">
        <v>7.5</v>
      </c>
      <c r="R108" s="2" t="s">
        <v>2202</v>
      </c>
      <c r="S108" s="2">
        <v>111</v>
      </c>
      <c r="T108" s="2" t="s">
        <v>68</v>
      </c>
      <c r="U108" s="2" t="s">
        <v>69</v>
      </c>
      <c r="V108" s="2" t="s">
        <v>70</v>
      </c>
      <c r="W108" s="2" t="s">
        <v>71</v>
      </c>
      <c r="X108" s="2" t="s">
        <v>2203</v>
      </c>
      <c r="Y108" s="2" t="s">
        <v>73</v>
      </c>
      <c r="Z108" s="2" t="s">
        <v>2076</v>
      </c>
      <c r="AA108" s="2" t="s">
        <v>75</v>
      </c>
      <c r="AB108" s="2" t="s">
        <v>2077</v>
      </c>
      <c r="AC108" s="2">
        <v>107</v>
      </c>
      <c r="AD108" s="2" t="s">
        <v>2078</v>
      </c>
      <c r="AE108" s="2" t="s">
        <v>2079</v>
      </c>
      <c r="AF108" s="2" t="s">
        <v>2197</v>
      </c>
      <c r="AG108" s="2" t="s">
        <v>2204</v>
      </c>
      <c r="AH108" s="2" t="s">
        <v>2205</v>
      </c>
      <c r="AI108" s="2" t="s">
        <v>2206</v>
      </c>
      <c r="AJ108" s="2" t="s">
        <v>2207</v>
      </c>
      <c r="AK108" s="2" t="s">
        <v>2198</v>
      </c>
      <c r="AL108" s="2" t="s">
        <v>2199</v>
      </c>
      <c r="AM108" s="2" t="s">
        <v>2208</v>
      </c>
      <c r="AN108" s="2" t="s">
        <v>2209</v>
      </c>
      <c r="AO108" s="2" t="s">
        <v>2210</v>
      </c>
      <c r="AP108" s="2" t="s">
        <v>2211</v>
      </c>
      <c r="AQ108" s="2" t="s">
        <v>2212</v>
      </c>
      <c r="AR108" s="2">
        <v>0</v>
      </c>
      <c r="AS108" s="2" t="s">
        <v>128</v>
      </c>
      <c r="AT108" s="2" t="s">
        <v>2200</v>
      </c>
      <c r="AU108" s="2" t="s">
        <v>2213</v>
      </c>
      <c r="AV108" s="2" t="s">
        <v>86</v>
      </c>
      <c r="AW108" s="2" t="s">
        <v>87</v>
      </c>
      <c r="AX108" s="2" t="s">
        <v>75</v>
      </c>
      <c r="AY108" s="2" t="s">
        <v>2214</v>
      </c>
      <c r="AZ108" s="2" t="s">
        <v>2201</v>
      </c>
      <c r="BA108" s="2">
        <v>2</v>
      </c>
      <c r="BB108" s="2" t="s">
        <v>2215</v>
      </c>
      <c r="BC108" s="2" t="str">
        <f t="shared" si="25"/>
        <v>0</v>
      </c>
      <c r="BD108" s="2" t="str">
        <f t="shared" si="26"/>
        <v>2</v>
      </c>
      <c r="BE108" s="2" t="str">
        <f t="shared" si="27"/>
        <v>0</v>
      </c>
      <c r="BF108" s="2" t="str">
        <f t="shared" si="28"/>
        <v>3</v>
      </c>
      <c r="BG108" s="2" t="str">
        <f t="shared" si="29"/>
        <v>8</v>
      </c>
      <c r="BH108" s="2" t="str">
        <f t="shared" si="30"/>
        <v>2</v>
      </c>
      <c r="BI108" s="2" t="str">
        <f t="shared" si="31"/>
        <v>3</v>
      </c>
      <c r="BJ108" s="2" t="str">
        <f t="shared" si="32"/>
        <v>6</v>
      </c>
      <c r="BK108" s="2" t="s">
        <v>2216</v>
      </c>
      <c r="BL108" s="2" t="s">
        <v>2217</v>
      </c>
      <c r="BM108" s="2" t="s">
        <v>2218</v>
      </c>
      <c r="BN108" s="2" t="s">
        <v>2219</v>
      </c>
      <c r="BO108" s="2">
        <v>1</v>
      </c>
      <c r="BP108" s="2">
        <v>1</v>
      </c>
      <c r="BQ108" s="2" t="s">
        <v>2220</v>
      </c>
      <c r="BR108" s="2" t="s">
        <v>2220</v>
      </c>
      <c r="BS108" s="2" t="s">
        <v>95</v>
      </c>
    </row>
    <row r="109" spans="1:71">
      <c r="A109" s="11">
        <f t="shared" si="24"/>
        <v>108</v>
      </c>
      <c r="B109" s="12" t="str">
        <f t="shared" si="18"/>
        <v>SPKV1.0108</v>
      </c>
      <c r="C109" s="13" t="str">
        <f t="shared" si="19"/>
        <v>Trần Lan</v>
      </c>
      <c r="D109" s="14" t="str">
        <f t="shared" si="19"/>
        <v>Nhi</v>
      </c>
      <c r="E109" s="12" t="str">
        <f t="shared" si="20"/>
        <v>27/09/2000</v>
      </c>
      <c r="F109" s="12" t="str">
        <f t="shared" si="21"/>
        <v>Nữ</v>
      </c>
      <c r="G109" s="12" t="str">
        <f t="shared" si="22"/>
        <v>272748051</v>
      </c>
      <c r="H109" s="12" t="str">
        <f t="shared" si="34"/>
        <v>4</v>
      </c>
      <c r="I109" s="12" t="str">
        <f t="shared" si="34"/>
        <v>8</v>
      </c>
      <c r="J109" s="12" t="str">
        <f t="shared" si="34"/>
        <v>0</v>
      </c>
      <c r="K109" s="12" t="str">
        <f t="shared" si="34"/>
        <v>0</v>
      </c>
      <c r="L109" s="12" t="str">
        <f t="shared" si="34"/>
        <v>6</v>
      </c>
      <c r="M109" s="12" t="str">
        <f t="shared" si="34"/>
        <v>2</v>
      </c>
      <c r="N109" s="12" t="str">
        <f t="shared" si="34"/>
        <v>3</v>
      </c>
      <c r="O109" s="12" t="str">
        <f t="shared" si="33"/>
        <v>3</v>
      </c>
      <c r="P109" s="12" t="str">
        <f t="shared" si="23"/>
        <v>Vẽ Trang Trí Màu Nước</v>
      </c>
      <c r="Q109" s="12">
        <v>7.5</v>
      </c>
      <c r="R109" s="2" t="s">
        <v>2226</v>
      </c>
      <c r="S109" s="2">
        <v>19</v>
      </c>
      <c r="T109" s="2" t="s">
        <v>68</v>
      </c>
      <c r="U109" s="2" t="s">
        <v>69</v>
      </c>
      <c r="V109" s="2" t="s">
        <v>70</v>
      </c>
      <c r="W109" s="2" t="s">
        <v>236</v>
      </c>
      <c r="X109" s="2" t="s">
        <v>2227</v>
      </c>
      <c r="Y109" s="2" t="s">
        <v>73</v>
      </c>
      <c r="Z109" s="2" t="s">
        <v>2076</v>
      </c>
      <c r="AA109" s="2" t="s">
        <v>75</v>
      </c>
      <c r="AB109" s="2" t="s">
        <v>2077</v>
      </c>
      <c r="AC109" s="2">
        <v>108</v>
      </c>
      <c r="AD109" s="2" t="s">
        <v>2078</v>
      </c>
      <c r="AE109" s="2" t="s">
        <v>2079</v>
      </c>
      <c r="AF109" s="2" t="s">
        <v>2221</v>
      </c>
      <c r="AG109" s="2" t="s">
        <v>2222</v>
      </c>
      <c r="AH109" s="2" t="s">
        <v>2223</v>
      </c>
      <c r="AI109" s="2" t="s">
        <v>2228</v>
      </c>
      <c r="AJ109" s="2" t="s">
        <v>2229</v>
      </c>
      <c r="AK109" s="2" t="s">
        <v>2222</v>
      </c>
      <c r="AL109" s="2" t="s">
        <v>2223</v>
      </c>
      <c r="AM109" s="2" t="s">
        <v>2230</v>
      </c>
      <c r="AN109" s="2" t="s">
        <v>2231</v>
      </c>
      <c r="AO109" s="2" t="s">
        <v>2223</v>
      </c>
      <c r="AP109" s="2" t="s">
        <v>2232</v>
      </c>
      <c r="AQ109" s="2" t="s">
        <v>2233</v>
      </c>
      <c r="AR109" s="2">
        <v>1</v>
      </c>
      <c r="AS109" s="2" t="s">
        <v>61</v>
      </c>
      <c r="AT109" s="2" t="s">
        <v>2224</v>
      </c>
      <c r="AU109" s="2" t="s">
        <v>612</v>
      </c>
      <c r="AV109" s="2" t="s">
        <v>116</v>
      </c>
      <c r="AW109" s="2" t="s">
        <v>117</v>
      </c>
      <c r="AX109" s="2" t="s">
        <v>75</v>
      </c>
      <c r="AY109" s="2" t="s">
        <v>118</v>
      </c>
      <c r="AZ109" s="2" t="s">
        <v>2225</v>
      </c>
      <c r="BA109" s="2">
        <v>1</v>
      </c>
      <c r="BB109" s="2" t="s">
        <v>2234</v>
      </c>
      <c r="BC109" s="2" t="str">
        <f t="shared" si="25"/>
        <v>4</v>
      </c>
      <c r="BD109" s="2" t="str">
        <f t="shared" si="26"/>
        <v>8</v>
      </c>
      <c r="BE109" s="2" t="str">
        <f t="shared" si="27"/>
        <v>0</v>
      </c>
      <c r="BF109" s="2" t="str">
        <f t="shared" si="28"/>
        <v>0</v>
      </c>
      <c r="BG109" s="2" t="str">
        <f t="shared" si="29"/>
        <v>6</v>
      </c>
      <c r="BH109" s="2" t="str">
        <f t="shared" si="30"/>
        <v>2</v>
      </c>
      <c r="BI109" s="2" t="str">
        <f t="shared" si="31"/>
        <v>3</v>
      </c>
      <c r="BJ109" s="2" t="str">
        <f t="shared" si="32"/>
        <v>3</v>
      </c>
      <c r="BK109" s="2" t="s">
        <v>2235</v>
      </c>
      <c r="BL109" s="2" t="s">
        <v>2236</v>
      </c>
      <c r="BM109" s="2" t="s">
        <v>122</v>
      </c>
      <c r="BN109" s="2" t="s">
        <v>2237</v>
      </c>
      <c r="BO109" s="2">
        <v>1</v>
      </c>
      <c r="BP109" s="2">
        <v>0</v>
      </c>
      <c r="BQ109" s="2" t="s">
        <v>2238</v>
      </c>
      <c r="BR109" s="2" t="s">
        <v>122</v>
      </c>
      <c r="BS109" s="2" t="s">
        <v>95</v>
      </c>
    </row>
    <row r="110" spans="1:71">
      <c r="A110" s="11">
        <f t="shared" si="24"/>
        <v>109</v>
      </c>
      <c r="B110" s="12" t="str">
        <f t="shared" si="18"/>
        <v>SPKV1.0109</v>
      </c>
      <c r="C110" s="13" t="str">
        <f t="shared" si="19"/>
        <v>Trần Toại</v>
      </c>
      <c r="D110" s="14" t="str">
        <f t="shared" si="19"/>
        <v>Nhi</v>
      </c>
      <c r="E110" s="12" t="str">
        <f t="shared" si="20"/>
        <v>21/06/2000</v>
      </c>
      <c r="F110" s="12" t="str">
        <f t="shared" si="21"/>
        <v>Nữ</v>
      </c>
      <c r="G110" s="12" t="str">
        <f t="shared" si="22"/>
        <v>201777452</v>
      </c>
      <c r="H110" s="12" t="str">
        <f t="shared" si="34"/>
        <v>0</v>
      </c>
      <c r="I110" s="12" t="str">
        <f t="shared" si="34"/>
        <v>4</v>
      </c>
      <c r="J110" s="12" t="str">
        <f t="shared" si="34"/>
        <v>0</v>
      </c>
      <c r="K110" s="12" t="str">
        <f t="shared" si="34"/>
        <v>0</v>
      </c>
      <c r="L110" s="12" t="str">
        <f t="shared" si="34"/>
        <v>9</v>
      </c>
      <c r="M110" s="12" t="str">
        <f t="shared" si="34"/>
        <v>3</v>
      </c>
      <c r="N110" s="12" t="str">
        <f t="shared" si="34"/>
        <v>1</v>
      </c>
      <c r="O110" s="12" t="str">
        <f t="shared" si="33"/>
        <v>8</v>
      </c>
      <c r="P110" s="12" t="str">
        <f t="shared" si="23"/>
        <v>Vẽ Trang Trí Màu Nước</v>
      </c>
      <c r="Q110" s="12">
        <v>8</v>
      </c>
      <c r="R110" s="2" t="s">
        <v>2243</v>
      </c>
      <c r="S110" s="2">
        <v>138</v>
      </c>
      <c r="T110" s="2" t="s">
        <v>68</v>
      </c>
      <c r="U110" s="2" t="s">
        <v>69</v>
      </c>
      <c r="V110" s="2" t="s">
        <v>70</v>
      </c>
      <c r="W110" s="2" t="s">
        <v>236</v>
      </c>
      <c r="X110" s="2" t="s">
        <v>2244</v>
      </c>
      <c r="Y110" s="2" t="s">
        <v>73</v>
      </c>
      <c r="Z110" s="2" t="s">
        <v>2076</v>
      </c>
      <c r="AA110" s="2" t="s">
        <v>75</v>
      </c>
      <c r="AB110" s="2" t="s">
        <v>2077</v>
      </c>
      <c r="AC110" s="2">
        <v>109</v>
      </c>
      <c r="AD110" s="2" t="s">
        <v>2078</v>
      </c>
      <c r="AE110" s="2" t="s">
        <v>2079</v>
      </c>
      <c r="AF110" s="2" t="s">
        <v>2239</v>
      </c>
      <c r="AG110" s="2" t="s">
        <v>2245</v>
      </c>
      <c r="AH110" s="2" t="s">
        <v>2246</v>
      </c>
      <c r="AI110" s="2" t="s">
        <v>2247</v>
      </c>
      <c r="AJ110" s="2" t="s">
        <v>2229</v>
      </c>
      <c r="AK110" s="2" t="s">
        <v>2240</v>
      </c>
      <c r="AL110" s="2" t="s">
        <v>2223</v>
      </c>
      <c r="AM110" s="2" t="s">
        <v>2248</v>
      </c>
      <c r="AN110" s="2" t="s">
        <v>2249</v>
      </c>
      <c r="AO110" s="2" t="s">
        <v>2223</v>
      </c>
      <c r="AP110" s="2" t="s">
        <v>2250</v>
      </c>
      <c r="AQ110" s="2" t="s">
        <v>2251</v>
      </c>
      <c r="AR110" s="2">
        <v>1</v>
      </c>
      <c r="AS110" s="2" t="s">
        <v>61</v>
      </c>
      <c r="AT110" s="2" t="s">
        <v>2241</v>
      </c>
      <c r="AU110" s="2" t="s">
        <v>2252</v>
      </c>
      <c r="AV110" s="2" t="s">
        <v>486</v>
      </c>
      <c r="AW110" s="2" t="s">
        <v>1343</v>
      </c>
      <c r="AX110" s="2" t="s">
        <v>75</v>
      </c>
      <c r="AY110" s="2" t="s">
        <v>2253</v>
      </c>
      <c r="AZ110" s="2" t="s">
        <v>2242</v>
      </c>
      <c r="BA110" s="2">
        <v>1</v>
      </c>
      <c r="BB110" s="2" t="s">
        <v>2254</v>
      </c>
      <c r="BC110" s="2" t="str">
        <f t="shared" si="25"/>
        <v>0</v>
      </c>
      <c r="BD110" s="2" t="str">
        <f t="shared" si="26"/>
        <v>4</v>
      </c>
      <c r="BE110" s="2" t="str">
        <f t="shared" si="27"/>
        <v>0</v>
      </c>
      <c r="BF110" s="2" t="str">
        <f t="shared" si="28"/>
        <v>0</v>
      </c>
      <c r="BG110" s="2" t="str">
        <f t="shared" si="29"/>
        <v>9</v>
      </c>
      <c r="BH110" s="2" t="str">
        <f t="shared" si="30"/>
        <v>3</v>
      </c>
      <c r="BI110" s="2" t="str">
        <f t="shared" si="31"/>
        <v>1</v>
      </c>
      <c r="BJ110" s="2" t="str">
        <f t="shared" si="32"/>
        <v>8</v>
      </c>
      <c r="BK110" s="2" t="s">
        <v>2255</v>
      </c>
      <c r="BL110" s="2" t="s">
        <v>2256</v>
      </c>
      <c r="BM110" s="2" t="s">
        <v>122</v>
      </c>
      <c r="BN110" s="2" t="s">
        <v>2257</v>
      </c>
      <c r="BO110" s="2">
        <v>1</v>
      </c>
      <c r="BP110" s="2">
        <v>0</v>
      </c>
      <c r="BQ110" s="2" t="s">
        <v>2258</v>
      </c>
      <c r="BR110" s="2" t="s">
        <v>122</v>
      </c>
      <c r="BS110" s="2" t="s">
        <v>95</v>
      </c>
    </row>
    <row r="111" spans="1:71">
      <c r="A111" s="11">
        <f t="shared" si="24"/>
        <v>110</v>
      </c>
      <c r="B111" s="12" t="str">
        <f t="shared" si="18"/>
        <v>SPKV1.0110</v>
      </c>
      <c r="C111" s="13" t="str">
        <f t="shared" si="19"/>
        <v>Hoàng Ngọc Yến</v>
      </c>
      <c r="D111" s="14" t="str">
        <f t="shared" si="19"/>
        <v>Nhi</v>
      </c>
      <c r="E111" s="12" t="str">
        <f t="shared" si="20"/>
        <v>20/04/2000</v>
      </c>
      <c r="F111" s="12" t="str">
        <f t="shared" si="21"/>
        <v>Nữ</v>
      </c>
      <c r="G111" s="12" t="str">
        <f t="shared" si="22"/>
        <v>261561791</v>
      </c>
      <c r="H111" s="12" t="str">
        <f t="shared" si="34"/>
        <v>4</v>
      </c>
      <c r="I111" s="12" t="str">
        <f t="shared" si="34"/>
        <v>7</v>
      </c>
      <c r="J111" s="12" t="str">
        <f t="shared" si="34"/>
        <v>0</v>
      </c>
      <c r="K111" s="12" t="str">
        <f t="shared" si="34"/>
        <v>0</v>
      </c>
      <c r="L111" s="12" t="str">
        <f t="shared" si="34"/>
        <v>8</v>
      </c>
      <c r="M111" s="12" t="str">
        <f t="shared" si="34"/>
        <v>8</v>
      </c>
      <c r="N111" s="12" t="str">
        <f t="shared" si="34"/>
        <v>6</v>
      </c>
      <c r="O111" s="12" t="str">
        <f t="shared" si="33"/>
        <v>7</v>
      </c>
      <c r="P111" s="12" t="str">
        <f t="shared" si="23"/>
        <v>Vẽ Trang Trí Màu Nước</v>
      </c>
      <c r="Q111" s="12">
        <v>9</v>
      </c>
      <c r="R111" s="2" t="s">
        <v>2263</v>
      </c>
      <c r="S111" s="2">
        <v>298</v>
      </c>
      <c r="T111" s="2" t="s">
        <v>68</v>
      </c>
      <c r="U111" s="2" t="s">
        <v>69</v>
      </c>
      <c r="V111" s="2" t="s">
        <v>70</v>
      </c>
      <c r="W111" s="2" t="s">
        <v>236</v>
      </c>
      <c r="X111" s="2" t="s">
        <v>2264</v>
      </c>
      <c r="Y111" s="2" t="s">
        <v>73</v>
      </c>
      <c r="Z111" s="2" t="s">
        <v>2076</v>
      </c>
      <c r="AA111" s="2" t="s">
        <v>75</v>
      </c>
      <c r="AB111" s="2" t="s">
        <v>2077</v>
      </c>
      <c r="AC111" s="2">
        <v>110</v>
      </c>
      <c r="AD111" s="2" t="s">
        <v>2078</v>
      </c>
      <c r="AE111" s="2" t="s">
        <v>2079</v>
      </c>
      <c r="AF111" s="2" t="s">
        <v>2259</v>
      </c>
      <c r="AG111" s="2" t="s">
        <v>2260</v>
      </c>
      <c r="AH111" s="2" t="s">
        <v>2223</v>
      </c>
      <c r="AI111" s="2" t="s">
        <v>2265</v>
      </c>
      <c r="AJ111" s="2" t="s">
        <v>2229</v>
      </c>
      <c r="AK111" s="2" t="s">
        <v>2260</v>
      </c>
      <c r="AL111" s="2" t="s">
        <v>2223</v>
      </c>
      <c r="AM111" s="2" t="s">
        <v>2266</v>
      </c>
      <c r="AN111" s="2" t="s">
        <v>2267</v>
      </c>
      <c r="AO111" s="2" t="s">
        <v>2223</v>
      </c>
      <c r="AP111" s="2" t="s">
        <v>2268</v>
      </c>
      <c r="AQ111" s="2" t="s">
        <v>2269</v>
      </c>
      <c r="AR111" s="2">
        <v>1</v>
      </c>
      <c r="AS111" s="2" t="s">
        <v>61</v>
      </c>
      <c r="AT111" s="2" t="s">
        <v>2261</v>
      </c>
      <c r="AU111" s="2" t="s">
        <v>2099</v>
      </c>
      <c r="AV111" s="2" t="s">
        <v>310</v>
      </c>
      <c r="AW111" s="2" t="s">
        <v>311</v>
      </c>
      <c r="AX111" s="2" t="s">
        <v>572</v>
      </c>
      <c r="AY111" s="2" t="s">
        <v>700</v>
      </c>
      <c r="AZ111" s="2" t="s">
        <v>2262</v>
      </c>
      <c r="BA111" s="2">
        <v>1</v>
      </c>
      <c r="BB111" s="2" t="s">
        <v>2270</v>
      </c>
      <c r="BC111" s="2" t="str">
        <f t="shared" si="25"/>
        <v>4</v>
      </c>
      <c r="BD111" s="2" t="str">
        <f t="shared" si="26"/>
        <v>7</v>
      </c>
      <c r="BE111" s="2" t="str">
        <f t="shared" si="27"/>
        <v>0</v>
      </c>
      <c r="BF111" s="2" t="str">
        <f t="shared" si="28"/>
        <v>0</v>
      </c>
      <c r="BG111" s="2" t="str">
        <f t="shared" si="29"/>
        <v>8</v>
      </c>
      <c r="BH111" s="2" t="str">
        <f t="shared" si="30"/>
        <v>8</v>
      </c>
      <c r="BI111" s="2" t="str">
        <f t="shared" si="31"/>
        <v>6</v>
      </c>
      <c r="BJ111" s="2" t="str">
        <f t="shared" si="32"/>
        <v>7</v>
      </c>
      <c r="BK111" s="2" t="s">
        <v>2271</v>
      </c>
      <c r="BL111" s="2" t="s">
        <v>2272</v>
      </c>
      <c r="BM111" s="2" t="s">
        <v>2273</v>
      </c>
      <c r="BN111" s="2" t="s">
        <v>2274</v>
      </c>
      <c r="BO111" s="2">
        <v>1</v>
      </c>
      <c r="BP111" s="2">
        <v>1</v>
      </c>
      <c r="BQ111" s="2" t="s">
        <v>2275</v>
      </c>
      <c r="BR111" s="2" t="s">
        <v>2275</v>
      </c>
      <c r="BS111" s="2" t="s">
        <v>95</v>
      </c>
    </row>
    <row r="112" spans="1:71">
      <c r="A112" s="11">
        <f t="shared" si="24"/>
        <v>111</v>
      </c>
      <c r="B112" s="12" t="str">
        <f t="shared" si="18"/>
        <v>SPKV1.0111</v>
      </c>
      <c r="C112" s="13" t="str">
        <f t="shared" si="19"/>
        <v>Hồ Hà</v>
      </c>
      <c r="D112" s="14" t="str">
        <f t="shared" si="19"/>
        <v>Nhi</v>
      </c>
      <c r="E112" s="12" t="str">
        <f t="shared" si="20"/>
        <v>11/11/2000</v>
      </c>
      <c r="F112" s="12" t="str">
        <f t="shared" si="21"/>
        <v>Nữ</v>
      </c>
      <c r="G112" s="12" t="str">
        <f t="shared" si="22"/>
        <v>225910010</v>
      </c>
      <c r="H112" s="12" t="str">
        <f t="shared" si="34"/>
        <v>4</v>
      </c>
      <c r="I112" s="12" t="str">
        <f t="shared" si="34"/>
        <v>1</v>
      </c>
      <c r="J112" s="12" t="str">
        <f t="shared" si="34"/>
        <v>0</v>
      </c>
      <c r="K112" s="12" t="str">
        <f t="shared" si="34"/>
        <v>0</v>
      </c>
      <c r="L112" s="12" t="str">
        <f t="shared" si="34"/>
        <v>7</v>
      </c>
      <c r="M112" s="12" t="str">
        <f t="shared" si="34"/>
        <v>9</v>
      </c>
      <c r="N112" s="12" t="str">
        <f t="shared" si="34"/>
        <v>1</v>
      </c>
      <c r="O112" s="12" t="str">
        <f t="shared" si="33"/>
        <v>8</v>
      </c>
      <c r="P112" s="12" t="str">
        <f t="shared" si="23"/>
        <v>Vẽ Trang Trí Màu Nước</v>
      </c>
      <c r="Q112" s="12">
        <v>9</v>
      </c>
      <c r="R112" s="2" t="s">
        <v>2280</v>
      </c>
      <c r="S112" s="2">
        <v>176</v>
      </c>
      <c r="T112" s="2" t="s">
        <v>68</v>
      </c>
      <c r="U112" s="2" t="s">
        <v>69</v>
      </c>
      <c r="V112" s="2" t="s">
        <v>70</v>
      </c>
      <c r="W112" s="2" t="s">
        <v>236</v>
      </c>
      <c r="X112" s="2" t="s">
        <v>2281</v>
      </c>
      <c r="Y112" s="2" t="s">
        <v>73</v>
      </c>
      <c r="Z112" s="2" t="s">
        <v>2076</v>
      </c>
      <c r="AA112" s="2" t="s">
        <v>75</v>
      </c>
      <c r="AB112" s="2" t="s">
        <v>2077</v>
      </c>
      <c r="AC112" s="2">
        <v>111</v>
      </c>
      <c r="AD112" s="2" t="s">
        <v>2078</v>
      </c>
      <c r="AE112" s="2" t="s">
        <v>2079</v>
      </c>
      <c r="AF112" s="2" t="s">
        <v>2276</v>
      </c>
      <c r="AG112" s="2" t="s">
        <v>2277</v>
      </c>
      <c r="AH112" s="2" t="s">
        <v>2223</v>
      </c>
      <c r="AI112" s="2" t="s">
        <v>2282</v>
      </c>
      <c r="AJ112" s="2" t="s">
        <v>2229</v>
      </c>
      <c r="AK112" s="2" t="s">
        <v>2277</v>
      </c>
      <c r="AL112" s="2" t="s">
        <v>2223</v>
      </c>
      <c r="AM112" s="2" t="s">
        <v>2283</v>
      </c>
      <c r="AN112" s="2" t="s">
        <v>2284</v>
      </c>
      <c r="AO112" s="2" t="s">
        <v>2223</v>
      </c>
      <c r="AP112" s="2" t="s">
        <v>2285</v>
      </c>
      <c r="AQ112" s="2" t="s">
        <v>2286</v>
      </c>
      <c r="AR112" s="2">
        <v>1</v>
      </c>
      <c r="AS112" s="2" t="s">
        <v>61</v>
      </c>
      <c r="AT112" s="2" t="s">
        <v>2278</v>
      </c>
      <c r="AU112" s="2" t="s">
        <v>2287</v>
      </c>
      <c r="AV112" s="2" t="s">
        <v>865</v>
      </c>
      <c r="AW112" s="2" t="s">
        <v>866</v>
      </c>
      <c r="AX112" s="2" t="s">
        <v>75</v>
      </c>
      <c r="AY112" s="2" t="s">
        <v>2288</v>
      </c>
      <c r="AZ112" s="2" t="s">
        <v>2279</v>
      </c>
      <c r="BA112" s="2">
        <v>1</v>
      </c>
      <c r="BB112" s="2">
        <v>41007918</v>
      </c>
      <c r="BC112" s="2" t="str">
        <f t="shared" si="25"/>
        <v>4</v>
      </c>
      <c r="BD112" s="2" t="str">
        <f t="shared" si="26"/>
        <v>1</v>
      </c>
      <c r="BE112" s="2" t="str">
        <f t="shared" si="27"/>
        <v>0</v>
      </c>
      <c r="BF112" s="2" t="str">
        <f t="shared" si="28"/>
        <v>0</v>
      </c>
      <c r="BG112" s="2" t="str">
        <f t="shared" si="29"/>
        <v>7</v>
      </c>
      <c r="BH112" s="2" t="str">
        <f t="shared" si="30"/>
        <v>9</v>
      </c>
      <c r="BI112" s="2" t="str">
        <f t="shared" si="31"/>
        <v>1</v>
      </c>
      <c r="BJ112" s="2" t="str">
        <f t="shared" si="32"/>
        <v>8</v>
      </c>
      <c r="BK112" s="2" t="s">
        <v>2289</v>
      </c>
      <c r="BL112" s="2" t="s">
        <v>2290</v>
      </c>
      <c r="BM112" s="2" t="s">
        <v>2290</v>
      </c>
      <c r="BN112" s="2" t="s">
        <v>2291</v>
      </c>
      <c r="BO112" s="2">
        <v>1</v>
      </c>
      <c r="BP112" s="2">
        <v>0</v>
      </c>
      <c r="BQ112" s="2" t="s">
        <v>2292</v>
      </c>
      <c r="BR112" s="2" t="s">
        <v>122</v>
      </c>
      <c r="BS112" s="2" t="s">
        <v>95</v>
      </c>
    </row>
    <row r="113" spans="1:71">
      <c r="A113" s="11">
        <f t="shared" si="24"/>
        <v>112</v>
      </c>
      <c r="B113" s="12" t="str">
        <f t="shared" si="18"/>
        <v>SPKV1.0112</v>
      </c>
      <c r="C113" s="13" t="str">
        <f t="shared" si="19"/>
        <v>Ngô Thị Thảo</v>
      </c>
      <c r="D113" s="14" t="str">
        <f t="shared" si="19"/>
        <v>Nhi</v>
      </c>
      <c r="E113" s="12" t="str">
        <f t="shared" si="20"/>
        <v>22/11/2000</v>
      </c>
      <c r="F113" s="12" t="str">
        <f t="shared" si="21"/>
        <v>Nữ</v>
      </c>
      <c r="G113" s="12" t="str">
        <f t="shared" si="22"/>
        <v>342040726</v>
      </c>
      <c r="H113" s="12" t="str">
        <f t="shared" si="34"/>
        <v>5</v>
      </c>
      <c r="I113" s="12" t="str">
        <f t="shared" si="34"/>
        <v>0</v>
      </c>
      <c r="J113" s="12" t="str">
        <f t="shared" si="34"/>
        <v>0</v>
      </c>
      <c r="K113" s="12" t="str">
        <f t="shared" si="34"/>
        <v>0</v>
      </c>
      <c r="L113" s="12" t="str">
        <f t="shared" si="34"/>
        <v>4</v>
      </c>
      <c r="M113" s="12" t="str">
        <f t="shared" si="34"/>
        <v>7</v>
      </c>
      <c r="N113" s="12" t="str">
        <f t="shared" si="34"/>
        <v>4</v>
      </c>
      <c r="O113" s="12" t="str">
        <f t="shared" si="33"/>
        <v>4</v>
      </c>
      <c r="P113" s="12" t="str">
        <f t="shared" si="23"/>
        <v>Vẽ Trang Trí Màu Nước</v>
      </c>
      <c r="Q113" s="12">
        <v>9.25</v>
      </c>
      <c r="R113" s="2" t="s">
        <v>2296</v>
      </c>
      <c r="S113" s="2">
        <v>180</v>
      </c>
      <c r="T113" s="2" t="s">
        <v>68</v>
      </c>
      <c r="U113" s="2" t="s">
        <v>69</v>
      </c>
      <c r="V113" s="2" t="s">
        <v>70</v>
      </c>
      <c r="W113" s="2" t="s">
        <v>71</v>
      </c>
      <c r="X113" s="2" t="s">
        <v>2297</v>
      </c>
      <c r="Y113" s="2" t="s">
        <v>73</v>
      </c>
      <c r="Z113" s="2" t="s">
        <v>2076</v>
      </c>
      <c r="AA113" s="2" t="s">
        <v>75</v>
      </c>
      <c r="AB113" s="2" t="s">
        <v>2077</v>
      </c>
      <c r="AC113" s="2">
        <v>112</v>
      </c>
      <c r="AD113" s="2" t="s">
        <v>2078</v>
      </c>
      <c r="AE113" s="2" t="s">
        <v>2079</v>
      </c>
      <c r="AF113" s="2" t="s">
        <v>2293</v>
      </c>
      <c r="AG113" s="2" t="s">
        <v>2298</v>
      </c>
      <c r="AH113" s="2" t="s">
        <v>2246</v>
      </c>
      <c r="AI113" s="2" t="s">
        <v>2299</v>
      </c>
      <c r="AJ113" s="2" t="s">
        <v>2229</v>
      </c>
      <c r="AK113" s="2" t="s">
        <v>2294</v>
      </c>
      <c r="AL113" s="2" t="s">
        <v>2223</v>
      </c>
      <c r="AM113" s="2" t="s">
        <v>2300</v>
      </c>
      <c r="AN113" s="2" t="s">
        <v>2301</v>
      </c>
      <c r="AO113" s="2" t="s">
        <v>2223</v>
      </c>
      <c r="AP113" s="2" t="s">
        <v>2302</v>
      </c>
      <c r="AQ113" s="2" t="s">
        <v>740</v>
      </c>
      <c r="AR113" s="2">
        <v>1</v>
      </c>
      <c r="AS113" s="2" t="s">
        <v>61</v>
      </c>
      <c r="AT113" s="2" t="s">
        <v>730</v>
      </c>
      <c r="AU113" s="2" t="s">
        <v>2303</v>
      </c>
      <c r="AV113" s="2" t="s">
        <v>424</v>
      </c>
      <c r="AW113" s="2" t="s">
        <v>425</v>
      </c>
      <c r="AX113" s="2" t="s">
        <v>486</v>
      </c>
      <c r="AY113" s="2" t="s">
        <v>2304</v>
      </c>
      <c r="AZ113" s="2" t="s">
        <v>2295</v>
      </c>
      <c r="BA113" s="2">
        <v>1</v>
      </c>
      <c r="BB113" s="2" t="s">
        <v>2305</v>
      </c>
      <c r="BC113" s="2" t="str">
        <f t="shared" si="25"/>
        <v>5</v>
      </c>
      <c r="BD113" s="2" t="str">
        <f t="shared" si="26"/>
        <v>0</v>
      </c>
      <c r="BE113" s="2" t="str">
        <f t="shared" si="27"/>
        <v>0</v>
      </c>
      <c r="BF113" s="2" t="str">
        <f t="shared" si="28"/>
        <v>0</v>
      </c>
      <c r="BG113" s="2" t="str">
        <f t="shared" si="29"/>
        <v>4</v>
      </c>
      <c r="BH113" s="2" t="str">
        <f t="shared" si="30"/>
        <v>7</v>
      </c>
      <c r="BI113" s="2" t="str">
        <f t="shared" si="31"/>
        <v>4</v>
      </c>
      <c r="BJ113" s="2" t="str">
        <f t="shared" si="32"/>
        <v>4</v>
      </c>
      <c r="BK113" s="2" t="s">
        <v>2306</v>
      </c>
      <c r="BL113" s="2" t="s">
        <v>2307</v>
      </c>
      <c r="BM113" s="2" t="s">
        <v>2308</v>
      </c>
      <c r="BN113" s="2" t="s">
        <v>2309</v>
      </c>
      <c r="BO113" s="2">
        <v>1</v>
      </c>
      <c r="BP113" s="2">
        <v>1</v>
      </c>
      <c r="BQ113" s="2" t="s">
        <v>2310</v>
      </c>
      <c r="BR113" s="2" t="s">
        <v>2310</v>
      </c>
      <c r="BS113" s="2" t="s">
        <v>95</v>
      </c>
    </row>
    <row r="114" spans="1:71">
      <c r="A114" s="11">
        <f t="shared" si="24"/>
        <v>113</v>
      </c>
      <c r="B114" s="12" t="str">
        <f t="shared" si="18"/>
        <v>SPKV1.0113</v>
      </c>
      <c r="C114" s="13" t="str">
        <f t="shared" si="19"/>
        <v>Lê Ngọc Mỹ</v>
      </c>
      <c r="D114" s="14" t="str">
        <f t="shared" si="19"/>
        <v>Nhi</v>
      </c>
      <c r="E114" s="12" t="str">
        <f t="shared" si="20"/>
        <v>24/09/2000</v>
      </c>
      <c r="F114" s="12" t="str">
        <f t="shared" si="21"/>
        <v>Nữ</v>
      </c>
      <c r="G114" s="12" t="str">
        <f t="shared" si="22"/>
        <v>079300001127</v>
      </c>
      <c r="H114" s="12" t="str">
        <f t="shared" si="34"/>
        <v>0</v>
      </c>
      <c r="I114" s="12" t="str">
        <f t="shared" si="34"/>
        <v>2</v>
      </c>
      <c r="J114" s="12" t="str">
        <f t="shared" si="34"/>
        <v>0</v>
      </c>
      <c r="K114" s="12" t="str">
        <f t="shared" si="34"/>
        <v>1</v>
      </c>
      <c r="L114" s="12" t="str">
        <f t="shared" si="34"/>
        <v>1</v>
      </c>
      <c r="M114" s="12" t="str">
        <f t="shared" si="34"/>
        <v>1</v>
      </c>
      <c r="N114" s="12" t="str">
        <f t="shared" si="34"/>
        <v>0</v>
      </c>
      <c r="O114" s="12" t="str">
        <f t="shared" si="33"/>
        <v>2</v>
      </c>
      <c r="P114" s="12" t="str">
        <f t="shared" si="23"/>
        <v>Vẽ Trang Trí Màu Nước</v>
      </c>
      <c r="Q114" s="12">
        <v>7</v>
      </c>
      <c r="R114" s="2" t="s">
        <v>2315</v>
      </c>
      <c r="S114" s="2">
        <v>83</v>
      </c>
      <c r="T114" s="2" t="s">
        <v>68</v>
      </c>
      <c r="U114" s="2" t="s">
        <v>69</v>
      </c>
      <c r="V114" s="2" t="s">
        <v>70</v>
      </c>
      <c r="W114" s="2" t="s">
        <v>236</v>
      </c>
      <c r="X114" s="2" t="s">
        <v>2316</v>
      </c>
      <c r="Y114" s="2" t="s">
        <v>73</v>
      </c>
      <c r="Z114" s="2" t="s">
        <v>2076</v>
      </c>
      <c r="AA114" s="2" t="s">
        <v>75</v>
      </c>
      <c r="AB114" s="2" t="s">
        <v>2077</v>
      </c>
      <c r="AC114" s="2">
        <v>113</v>
      </c>
      <c r="AD114" s="2" t="s">
        <v>2078</v>
      </c>
      <c r="AE114" s="2" t="s">
        <v>2079</v>
      </c>
      <c r="AF114" s="2" t="s">
        <v>2311</v>
      </c>
      <c r="AG114" s="2" t="s">
        <v>2312</v>
      </c>
      <c r="AH114" s="2" t="s">
        <v>2223</v>
      </c>
      <c r="AI114" s="2" t="s">
        <v>2317</v>
      </c>
      <c r="AJ114" s="2" t="s">
        <v>2229</v>
      </c>
      <c r="AK114" s="2" t="s">
        <v>2312</v>
      </c>
      <c r="AL114" s="2" t="s">
        <v>2223</v>
      </c>
      <c r="AM114" s="2" t="s">
        <v>2318</v>
      </c>
      <c r="AN114" s="2" t="s">
        <v>2319</v>
      </c>
      <c r="AO114" s="2" t="s">
        <v>2223</v>
      </c>
      <c r="AP114" s="2" t="s">
        <v>2320</v>
      </c>
      <c r="AQ114" s="2" t="s">
        <v>2321</v>
      </c>
      <c r="AR114" s="2">
        <v>1</v>
      </c>
      <c r="AS114" s="2" t="s">
        <v>61</v>
      </c>
      <c r="AT114" s="2" t="s">
        <v>2313</v>
      </c>
      <c r="AU114" s="2" t="s">
        <v>2322</v>
      </c>
      <c r="AV114" s="2" t="s">
        <v>86</v>
      </c>
      <c r="AW114" s="2" t="s">
        <v>87</v>
      </c>
      <c r="AX114" s="2" t="s">
        <v>549</v>
      </c>
      <c r="AY114" s="2" t="s">
        <v>2323</v>
      </c>
      <c r="AZ114" s="2" t="s">
        <v>2314</v>
      </c>
      <c r="BA114" s="2">
        <v>1</v>
      </c>
      <c r="BB114" s="2" t="s">
        <v>2324</v>
      </c>
      <c r="BC114" s="2" t="str">
        <f t="shared" si="25"/>
        <v>0</v>
      </c>
      <c r="BD114" s="2" t="str">
        <f t="shared" si="26"/>
        <v>2</v>
      </c>
      <c r="BE114" s="2" t="str">
        <f t="shared" si="27"/>
        <v>0</v>
      </c>
      <c r="BF114" s="2" t="str">
        <f t="shared" si="28"/>
        <v>1</v>
      </c>
      <c r="BG114" s="2" t="str">
        <f t="shared" si="29"/>
        <v>1</v>
      </c>
      <c r="BH114" s="2" t="str">
        <f t="shared" si="30"/>
        <v>1</v>
      </c>
      <c r="BI114" s="2" t="str">
        <f t="shared" si="31"/>
        <v>0</v>
      </c>
      <c r="BJ114" s="2" t="str">
        <f t="shared" si="32"/>
        <v>2</v>
      </c>
      <c r="BK114" s="2" t="s">
        <v>2325</v>
      </c>
      <c r="BL114" s="2" t="s">
        <v>2326</v>
      </c>
      <c r="BM114" s="2" t="s">
        <v>2327</v>
      </c>
      <c r="BN114" s="2" t="s">
        <v>2328</v>
      </c>
      <c r="BO114" s="2">
        <v>1</v>
      </c>
      <c r="BP114" s="2">
        <v>1</v>
      </c>
      <c r="BQ114" s="2" t="s">
        <v>2329</v>
      </c>
      <c r="BR114" s="2" t="s">
        <v>2329</v>
      </c>
      <c r="BS114" s="2" t="s">
        <v>95</v>
      </c>
    </row>
    <row r="115" spans="1:71">
      <c r="A115" s="11">
        <f t="shared" si="24"/>
        <v>114</v>
      </c>
      <c r="B115" s="12" t="str">
        <f t="shared" si="18"/>
        <v>SPKV1.0114</v>
      </c>
      <c r="C115" s="13" t="str">
        <f t="shared" si="19"/>
        <v>Phạm Hồng</v>
      </c>
      <c r="D115" s="14" t="str">
        <f t="shared" si="19"/>
        <v>Nhi</v>
      </c>
      <c r="E115" s="12" t="str">
        <f t="shared" si="20"/>
        <v>05/02/2000</v>
      </c>
      <c r="F115" s="12" t="str">
        <f t="shared" si="21"/>
        <v>Nữ</v>
      </c>
      <c r="G115" s="12" t="str">
        <f t="shared" si="22"/>
        <v>079300004239</v>
      </c>
      <c r="H115" s="12" t="str">
        <f t="shared" si="34"/>
        <v>0</v>
      </c>
      <c r="I115" s="12" t="str">
        <f t="shared" si="34"/>
        <v>2</v>
      </c>
      <c r="J115" s="12" t="str">
        <f t="shared" si="34"/>
        <v>0</v>
      </c>
      <c r="K115" s="12" t="str">
        <f t="shared" si="34"/>
        <v>6</v>
      </c>
      <c r="L115" s="12" t="str">
        <f t="shared" si="34"/>
        <v>8</v>
      </c>
      <c r="M115" s="12" t="str">
        <f t="shared" si="34"/>
        <v>0</v>
      </c>
      <c r="N115" s="12" t="str">
        <f t="shared" si="34"/>
        <v>0</v>
      </c>
      <c r="O115" s="12" t="str">
        <f t="shared" si="33"/>
        <v>5</v>
      </c>
      <c r="P115" s="12" t="str">
        <f t="shared" si="23"/>
        <v>Vẽ Trang Trí Màu Nước</v>
      </c>
      <c r="Q115" s="12">
        <v>7</v>
      </c>
      <c r="R115" s="2" t="s">
        <v>2334</v>
      </c>
      <c r="S115" s="2">
        <v>70</v>
      </c>
      <c r="T115" s="2" t="s">
        <v>68</v>
      </c>
      <c r="U115" s="2" t="s">
        <v>69</v>
      </c>
      <c r="V115" s="2" t="s">
        <v>70</v>
      </c>
      <c r="W115" s="2" t="s">
        <v>236</v>
      </c>
      <c r="X115" s="2" t="s">
        <v>2335</v>
      </c>
      <c r="Y115" s="2" t="s">
        <v>73</v>
      </c>
      <c r="Z115" s="2" t="s">
        <v>2076</v>
      </c>
      <c r="AA115" s="2" t="s">
        <v>75</v>
      </c>
      <c r="AB115" s="2" t="s">
        <v>2077</v>
      </c>
      <c r="AC115" s="2">
        <v>114</v>
      </c>
      <c r="AD115" s="2" t="s">
        <v>2078</v>
      </c>
      <c r="AE115" s="2" t="s">
        <v>2079</v>
      </c>
      <c r="AF115" s="2" t="s">
        <v>2330</v>
      </c>
      <c r="AG115" s="2" t="s">
        <v>2336</v>
      </c>
      <c r="AH115" s="2" t="s">
        <v>2246</v>
      </c>
      <c r="AI115" s="2" t="s">
        <v>2337</v>
      </c>
      <c r="AJ115" s="2" t="s">
        <v>2229</v>
      </c>
      <c r="AK115" s="2" t="s">
        <v>2331</v>
      </c>
      <c r="AL115" s="2" t="s">
        <v>2223</v>
      </c>
      <c r="AM115" s="2" t="s">
        <v>2338</v>
      </c>
      <c r="AN115" s="2" t="s">
        <v>2339</v>
      </c>
      <c r="AO115" s="2" t="s">
        <v>2223</v>
      </c>
      <c r="AP115" s="2" t="s">
        <v>2340</v>
      </c>
      <c r="AQ115" s="2" t="s">
        <v>2341</v>
      </c>
      <c r="AR115" s="2">
        <v>1</v>
      </c>
      <c r="AS115" s="2" t="s">
        <v>61</v>
      </c>
      <c r="AT115" s="2" t="s">
        <v>2332</v>
      </c>
      <c r="AU115" s="2" t="s">
        <v>2342</v>
      </c>
      <c r="AV115" s="2" t="s">
        <v>86</v>
      </c>
      <c r="AW115" s="2" t="s">
        <v>87</v>
      </c>
      <c r="AX115" s="2" t="s">
        <v>139</v>
      </c>
      <c r="AY115" s="2" t="s">
        <v>140</v>
      </c>
      <c r="AZ115" s="2" t="s">
        <v>2333</v>
      </c>
      <c r="BA115" s="2">
        <v>1</v>
      </c>
      <c r="BB115" s="2" t="s">
        <v>2343</v>
      </c>
      <c r="BC115" s="2" t="str">
        <f t="shared" si="25"/>
        <v>0</v>
      </c>
      <c r="BD115" s="2" t="str">
        <f t="shared" si="26"/>
        <v>2</v>
      </c>
      <c r="BE115" s="2" t="str">
        <f t="shared" si="27"/>
        <v>0</v>
      </c>
      <c r="BF115" s="2" t="str">
        <f t="shared" si="28"/>
        <v>6</v>
      </c>
      <c r="BG115" s="2" t="str">
        <f t="shared" si="29"/>
        <v>8</v>
      </c>
      <c r="BH115" s="2" t="str">
        <f t="shared" si="30"/>
        <v>0</v>
      </c>
      <c r="BI115" s="2" t="str">
        <f t="shared" si="31"/>
        <v>0</v>
      </c>
      <c r="BJ115" s="2" t="str">
        <f t="shared" si="32"/>
        <v>5</v>
      </c>
      <c r="BK115" s="2" t="s">
        <v>2344</v>
      </c>
      <c r="BL115" s="2" t="s">
        <v>2345</v>
      </c>
      <c r="BM115" s="2" t="s">
        <v>2346</v>
      </c>
      <c r="BN115" s="2" t="s">
        <v>2347</v>
      </c>
      <c r="BO115" s="2">
        <v>1</v>
      </c>
      <c r="BP115" s="2">
        <v>1</v>
      </c>
      <c r="BQ115" s="2" t="s">
        <v>2348</v>
      </c>
      <c r="BR115" s="2" t="s">
        <v>2348</v>
      </c>
      <c r="BS115" s="2" t="s">
        <v>95</v>
      </c>
    </row>
    <row r="116" spans="1:71">
      <c r="A116" s="11">
        <f t="shared" si="24"/>
        <v>115</v>
      </c>
      <c r="B116" s="12" t="str">
        <f t="shared" si="18"/>
        <v>SPKV1.0115</v>
      </c>
      <c r="C116" s="13" t="str">
        <f t="shared" si="19"/>
        <v>Nguyễn Thị Ánh</v>
      </c>
      <c r="D116" s="14" t="str">
        <f t="shared" si="19"/>
        <v>Nhi</v>
      </c>
      <c r="E116" s="12" t="str">
        <f t="shared" si="20"/>
        <v>10/04/2000</v>
      </c>
      <c r="F116" s="12" t="str">
        <f t="shared" si="21"/>
        <v>Nữ</v>
      </c>
      <c r="G116" s="12" t="str">
        <f t="shared" si="22"/>
        <v>206209212</v>
      </c>
      <c r="H116" s="12" t="str">
        <f t="shared" si="34"/>
        <v>3</v>
      </c>
      <c r="I116" s="12" t="str">
        <f t="shared" si="34"/>
        <v>4</v>
      </c>
      <c r="J116" s="12" t="str">
        <f t="shared" si="34"/>
        <v>0</v>
      </c>
      <c r="K116" s="12" t="str">
        <f t="shared" ref="K116:O172" si="35">BF116</f>
        <v>0</v>
      </c>
      <c r="L116" s="12" t="str">
        <f t="shared" si="35"/>
        <v>7</v>
      </c>
      <c r="M116" s="12" t="str">
        <f t="shared" si="35"/>
        <v>8</v>
      </c>
      <c r="N116" s="12" t="str">
        <f t="shared" si="35"/>
        <v>7</v>
      </c>
      <c r="O116" s="12" t="str">
        <f t="shared" si="33"/>
        <v>1</v>
      </c>
      <c r="P116" s="12" t="str">
        <f t="shared" si="23"/>
        <v>Vẽ Trang Trí Màu Nước</v>
      </c>
      <c r="Q116" s="12">
        <v>6</v>
      </c>
      <c r="R116" s="2" t="s">
        <v>2353</v>
      </c>
      <c r="S116" s="2">
        <v>96</v>
      </c>
      <c r="T116" s="2" t="s">
        <v>68</v>
      </c>
      <c r="U116" s="2" t="s">
        <v>69</v>
      </c>
      <c r="V116" s="2" t="s">
        <v>70</v>
      </c>
      <c r="W116" s="2" t="s">
        <v>236</v>
      </c>
      <c r="X116" s="2" t="s">
        <v>2354</v>
      </c>
      <c r="Y116" s="2" t="s">
        <v>73</v>
      </c>
      <c r="Z116" s="2" t="s">
        <v>2076</v>
      </c>
      <c r="AA116" s="2" t="s">
        <v>75</v>
      </c>
      <c r="AB116" s="2" t="s">
        <v>2077</v>
      </c>
      <c r="AC116" s="2">
        <v>115</v>
      </c>
      <c r="AD116" s="2" t="s">
        <v>2078</v>
      </c>
      <c r="AE116" s="2" t="s">
        <v>2079</v>
      </c>
      <c r="AF116" s="2" t="s">
        <v>2349</v>
      </c>
      <c r="AG116" s="2" t="s">
        <v>2350</v>
      </c>
      <c r="AH116" s="2" t="s">
        <v>2223</v>
      </c>
      <c r="AI116" s="2" t="s">
        <v>2355</v>
      </c>
      <c r="AJ116" s="2" t="s">
        <v>2229</v>
      </c>
      <c r="AK116" s="2" t="s">
        <v>2350</v>
      </c>
      <c r="AL116" s="2" t="s">
        <v>2223</v>
      </c>
      <c r="AM116" s="2" t="s">
        <v>2356</v>
      </c>
      <c r="AN116" s="2" t="s">
        <v>2357</v>
      </c>
      <c r="AO116" s="2" t="s">
        <v>2223</v>
      </c>
      <c r="AP116" s="2" t="s">
        <v>2358</v>
      </c>
      <c r="AQ116" s="2" t="s">
        <v>2359</v>
      </c>
      <c r="AR116" s="2">
        <v>1</v>
      </c>
      <c r="AS116" s="2" t="s">
        <v>61</v>
      </c>
      <c r="AT116" s="2" t="s">
        <v>2351</v>
      </c>
      <c r="AU116" s="2" t="s">
        <v>2360</v>
      </c>
      <c r="AV116" s="2" t="s">
        <v>2361</v>
      </c>
      <c r="AW116" s="2" t="s">
        <v>2362</v>
      </c>
      <c r="AX116" s="2" t="s">
        <v>926</v>
      </c>
      <c r="AY116" s="2" t="s">
        <v>2363</v>
      </c>
      <c r="AZ116" s="2" t="s">
        <v>2352</v>
      </c>
      <c r="BA116" s="2">
        <v>1</v>
      </c>
      <c r="BB116" s="2" t="s">
        <v>2364</v>
      </c>
      <c r="BC116" s="2" t="str">
        <f t="shared" si="25"/>
        <v>3</v>
      </c>
      <c r="BD116" s="2" t="str">
        <f t="shared" si="26"/>
        <v>4</v>
      </c>
      <c r="BE116" s="2" t="str">
        <f t="shared" si="27"/>
        <v>0</v>
      </c>
      <c r="BF116" s="2" t="str">
        <f t="shared" si="28"/>
        <v>0</v>
      </c>
      <c r="BG116" s="2" t="str">
        <f t="shared" si="29"/>
        <v>7</v>
      </c>
      <c r="BH116" s="2" t="str">
        <f t="shared" si="30"/>
        <v>8</v>
      </c>
      <c r="BI116" s="2" t="str">
        <f t="shared" si="31"/>
        <v>7</v>
      </c>
      <c r="BJ116" s="2" t="str">
        <f t="shared" si="32"/>
        <v>1</v>
      </c>
      <c r="BK116" s="2" t="s">
        <v>2365</v>
      </c>
      <c r="BL116" s="2" t="s">
        <v>2366</v>
      </c>
      <c r="BM116" s="2" t="s">
        <v>122</v>
      </c>
      <c r="BN116" s="2" t="s">
        <v>2367</v>
      </c>
      <c r="BO116" s="2">
        <v>1</v>
      </c>
      <c r="BP116" s="2">
        <v>0</v>
      </c>
      <c r="BQ116" s="2" t="s">
        <v>2368</v>
      </c>
      <c r="BR116" s="2" t="s">
        <v>122</v>
      </c>
      <c r="BS116" s="2" t="s">
        <v>95</v>
      </c>
    </row>
    <row r="117" spans="1:71">
      <c r="A117" s="11">
        <f t="shared" si="24"/>
        <v>116</v>
      </c>
      <c r="B117" s="12" t="str">
        <f t="shared" si="18"/>
        <v>SPKV1.0116</v>
      </c>
      <c r="C117" s="13" t="str">
        <f t="shared" si="19"/>
        <v>Âu Hoàng Yến</v>
      </c>
      <c r="D117" s="14" t="str">
        <f t="shared" si="19"/>
        <v>Nhi</v>
      </c>
      <c r="E117" s="12" t="str">
        <f t="shared" si="20"/>
        <v>01/08/2000</v>
      </c>
      <c r="F117" s="12" t="str">
        <f t="shared" si="21"/>
        <v>Nữ</v>
      </c>
      <c r="G117" s="12" t="str">
        <f t="shared" si="22"/>
        <v>251203191</v>
      </c>
      <c r="H117" s="12" t="str">
        <f t="shared" ref="H117:L180" si="36">BC117</f>
        <v>4</v>
      </c>
      <c r="I117" s="12" t="str">
        <f t="shared" si="36"/>
        <v>2</v>
      </c>
      <c r="J117" s="12" t="str">
        <f t="shared" si="36"/>
        <v>0</v>
      </c>
      <c r="K117" s="12" t="str">
        <f t="shared" si="35"/>
        <v>1</v>
      </c>
      <c r="L117" s="12" t="str">
        <f t="shared" si="35"/>
        <v>1</v>
      </c>
      <c r="M117" s="12" t="str">
        <f t="shared" si="35"/>
        <v>5</v>
      </c>
      <c r="N117" s="12" t="str">
        <f t="shared" si="35"/>
        <v>8</v>
      </c>
      <c r="O117" s="12" t="str">
        <f t="shared" si="33"/>
        <v>9</v>
      </c>
      <c r="P117" s="12" t="str">
        <f t="shared" si="23"/>
        <v>Vẽ Trang Trí Màu Nước</v>
      </c>
      <c r="Q117" s="12">
        <v>8</v>
      </c>
      <c r="R117" s="2" t="s">
        <v>2373</v>
      </c>
      <c r="S117" s="2">
        <v>129</v>
      </c>
      <c r="T117" s="2" t="s">
        <v>68</v>
      </c>
      <c r="U117" s="2" t="s">
        <v>69</v>
      </c>
      <c r="V117" s="2" t="s">
        <v>70</v>
      </c>
      <c r="W117" s="2" t="s">
        <v>236</v>
      </c>
      <c r="X117" s="2" t="s">
        <v>2374</v>
      </c>
      <c r="Y117" s="2" t="s">
        <v>73</v>
      </c>
      <c r="Z117" s="2" t="s">
        <v>2076</v>
      </c>
      <c r="AA117" s="2" t="s">
        <v>75</v>
      </c>
      <c r="AB117" s="2" t="s">
        <v>2077</v>
      </c>
      <c r="AC117" s="2">
        <v>116</v>
      </c>
      <c r="AD117" s="2" t="s">
        <v>2078</v>
      </c>
      <c r="AE117" s="2" t="s">
        <v>2079</v>
      </c>
      <c r="AF117" s="2" t="s">
        <v>2369</v>
      </c>
      <c r="AG117" s="2" t="s">
        <v>2370</v>
      </c>
      <c r="AH117" s="2" t="s">
        <v>2223</v>
      </c>
      <c r="AI117" s="2" t="s">
        <v>2375</v>
      </c>
      <c r="AJ117" s="2" t="s">
        <v>2229</v>
      </c>
      <c r="AK117" s="2" t="s">
        <v>2370</v>
      </c>
      <c r="AL117" s="2" t="s">
        <v>2223</v>
      </c>
      <c r="AM117" s="2" t="s">
        <v>2376</v>
      </c>
      <c r="AN117" s="2" t="s">
        <v>2377</v>
      </c>
      <c r="AO117" s="2" t="s">
        <v>2223</v>
      </c>
      <c r="AP117" s="2" t="s">
        <v>2378</v>
      </c>
      <c r="AQ117" s="2" t="s">
        <v>2379</v>
      </c>
      <c r="AR117" s="2">
        <v>1</v>
      </c>
      <c r="AS117" s="2" t="s">
        <v>61</v>
      </c>
      <c r="AT117" s="2" t="s">
        <v>2371</v>
      </c>
      <c r="AU117" s="2" t="s">
        <v>286</v>
      </c>
      <c r="AV117" s="2" t="s">
        <v>287</v>
      </c>
      <c r="AW117" s="2" t="s">
        <v>288</v>
      </c>
      <c r="AX117" s="2" t="s">
        <v>86</v>
      </c>
      <c r="AY117" s="2" t="s">
        <v>2380</v>
      </c>
      <c r="AZ117" s="2" t="s">
        <v>2372</v>
      </c>
      <c r="BA117" s="2">
        <v>1</v>
      </c>
      <c r="BB117" s="2" t="s">
        <v>2381</v>
      </c>
      <c r="BC117" s="2" t="str">
        <f t="shared" si="25"/>
        <v>4</v>
      </c>
      <c r="BD117" s="2" t="str">
        <f t="shared" si="26"/>
        <v>2</v>
      </c>
      <c r="BE117" s="2" t="str">
        <f t="shared" si="27"/>
        <v>0</v>
      </c>
      <c r="BF117" s="2" t="str">
        <f t="shared" si="28"/>
        <v>1</v>
      </c>
      <c r="BG117" s="2" t="str">
        <f t="shared" si="29"/>
        <v>1</v>
      </c>
      <c r="BH117" s="2" t="str">
        <f t="shared" si="30"/>
        <v>5</v>
      </c>
      <c r="BI117" s="2" t="str">
        <f t="shared" si="31"/>
        <v>8</v>
      </c>
      <c r="BJ117" s="2" t="str">
        <f t="shared" si="32"/>
        <v>9</v>
      </c>
      <c r="BK117" s="2" t="s">
        <v>2382</v>
      </c>
      <c r="BL117" s="2" t="s">
        <v>2383</v>
      </c>
      <c r="BM117" s="2" t="s">
        <v>122</v>
      </c>
      <c r="BN117" s="2" t="s">
        <v>2384</v>
      </c>
      <c r="BO117" s="2">
        <v>1</v>
      </c>
      <c r="BP117" s="2">
        <v>1</v>
      </c>
      <c r="BQ117" s="2" t="s">
        <v>2385</v>
      </c>
      <c r="BR117" s="2" t="s">
        <v>2385</v>
      </c>
      <c r="BS117" s="2" t="s">
        <v>95</v>
      </c>
    </row>
    <row r="118" spans="1:71">
      <c r="A118" s="11">
        <f t="shared" si="24"/>
        <v>117</v>
      </c>
      <c r="B118" s="12" t="str">
        <f t="shared" si="18"/>
        <v>SPKV1.0117</v>
      </c>
      <c r="C118" s="13" t="str">
        <f t="shared" si="19"/>
        <v>Lê Thị Yến</v>
      </c>
      <c r="D118" s="14" t="str">
        <f t="shared" si="19"/>
        <v>Nhi</v>
      </c>
      <c r="E118" s="12" t="str">
        <f t="shared" si="20"/>
        <v>27/07/2000</v>
      </c>
      <c r="F118" s="12" t="str">
        <f t="shared" si="21"/>
        <v>Nữ</v>
      </c>
      <c r="G118" s="12" t="str">
        <f t="shared" si="22"/>
        <v>221478370</v>
      </c>
      <c r="H118" s="12" t="str">
        <f t="shared" si="36"/>
        <v>3</v>
      </c>
      <c r="I118" s="12" t="str">
        <f t="shared" si="36"/>
        <v>9</v>
      </c>
      <c r="J118" s="12" t="str">
        <f t="shared" si="36"/>
        <v>0</v>
      </c>
      <c r="K118" s="12" t="str">
        <f t="shared" si="35"/>
        <v>0</v>
      </c>
      <c r="L118" s="12" t="str">
        <f t="shared" si="35"/>
        <v>9</v>
      </c>
      <c r="M118" s="12" t="str">
        <f t="shared" si="35"/>
        <v>4</v>
      </c>
      <c r="N118" s="12" t="str">
        <f t="shared" si="35"/>
        <v>4</v>
      </c>
      <c r="O118" s="12" t="str">
        <f t="shared" si="33"/>
        <v>9</v>
      </c>
      <c r="P118" s="12" t="str">
        <f t="shared" si="23"/>
        <v>Vẽ Trang Trí Màu Nước</v>
      </c>
      <c r="Q118" s="12">
        <v>7</v>
      </c>
      <c r="R118" s="2" t="s">
        <v>2390</v>
      </c>
      <c r="S118" s="2">
        <v>57</v>
      </c>
      <c r="T118" s="2" t="s">
        <v>68</v>
      </c>
      <c r="U118" s="2" t="s">
        <v>69</v>
      </c>
      <c r="V118" s="2" t="s">
        <v>70</v>
      </c>
      <c r="W118" s="2" t="s">
        <v>236</v>
      </c>
      <c r="X118" s="2" t="s">
        <v>2391</v>
      </c>
      <c r="Y118" s="2" t="s">
        <v>73</v>
      </c>
      <c r="Z118" s="2" t="s">
        <v>2076</v>
      </c>
      <c r="AA118" s="2" t="s">
        <v>75</v>
      </c>
      <c r="AB118" s="2" t="s">
        <v>2077</v>
      </c>
      <c r="AC118" s="2">
        <v>117</v>
      </c>
      <c r="AD118" s="2" t="s">
        <v>2078</v>
      </c>
      <c r="AE118" s="2" t="s">
        <v>2079</v>
      </c>
      <c r="AF118" s="2" t="s">
        <v>2386</v>
      </c>
      <c r="AG118" s="2" t="s">
        <v>2387</v>
      </c>
      <c r="AH118" s="2" t="s">
        <v>2223</v>
      </c>
      <c r="AI118" s="2" t="s">
        <v>2392</v>
      </c>
      <c r="AJ118" s="2" t="s">
        <v>2229</v>
      </c>
      <c r="AK118" s="2" t="s">
        <v>2387</v>
      </c>
      <c r="AL118" s="2" t="s">
        <v>2223</v>
      </c>
      <c r="AM118" s="2" t="s">
        <v>2393</v>
      </c>
      <c r="AN118" s="2" t="s">
        <v>2394</v>
      </c>
      <c r="AO118" s="2" t="s">
        <v>2223</v>
      </c>
      <c r="AP118" s="2" t="s">
        <v>2395</v>
      </c>
      <c r="AQ118" s="2" t="s">
        <v>2396</v>
      </c>
      <c r="AR118" s="2">
        <v>1</v>
      </c>
      <c r="AS118" s="2" t="s">
        <v>61</v>
      </c>
      <c r="AT118" s="2" t="s">
        <v>2388</v>
      </c>
      <c r="AU118" s="2" t="s">
        <v>719</v>
      </c>
      <c r="AV118" s="2" t="s">
        <v>222</v>
      </c>
      <c r="AW118" s="2" t="s">
        <v>223</v>
      </c>
      <c r="AX118" s="2" t="s">
        <v>572</v>
      </c>
      <c r="AY118" s="2" t="s">
        <v>2397</v>
      </c>
      <c r="AZ118" s="2" t="s">
        <v>2389</v>
      </c>
      <c r="BA118" s="2">
        <v>1</v>
      </c>
      <c r="BB118" s="2" t="s">
        <v>2398</v>
      </c>
      <c r="BC118" s="2" t="str">
        <f t="shared" si="25"/>
        <v>3</v>
      </c>
      <c r="BD118" s="2" t="str">
        <f t="shared" si="26"/>
        <v>9</v>
      </c>
      <c r="BE118" s="2" t="str">
        <f t="shared" si="27"/>
        <v>0</v>
      </c>
      <c r="BF118" s="2" t="str">
        <f t="shared" si="28"/>
        <v>0</v>
      </c>
      <c r="BG118" s="2" t="str">
        <f t="shared" si="29"/>
        <v>9</v>
      </c>
      <c r="BH118" s="2" t="str">
        <f t="shared" si="30"/>
        <v>4</v>
      </c>
      <c r="BI118" s="2" t="str">
        <f t="shared" si="31"/>
        <v>4</v>
      </c>
      <c r="BJ118" s="2" t="str">
        <f t="shared" si="32"/>
        <v>9</v>
      </c>
      <c r="BK118" s="2" t="s">
        <v>2399</v>
      </c>
      <c r="BL118" s="2" t="s">
        <v>2400</v>
      </c>
      <c r="BM118" s="2" t="s">
        <v>122</v>
      </c>
      <c r="BN118" s="2" t="s">
        <v>2401</v>
      </c>
      <c r="BO118" s="2">
        <v>1</v>
      </c>
      <c r="BP118" s="2">
        <v>1</v>
      </c>
      <c r="BQ118" s="2" t="s">
        <v>2402</v>
      </c>
      <c r="BR118" s="2" t="s">
        <v>2402</v>
      </c>
      <c r="BS118" s="2" t="s">
        <v>95</v>
      </c>
    </row>
    <row r="119" spans="1:71">
      <c r="A119" s="11">
        <f t="shared" si="24"/>
        <v>118</v>
      </c>
      <c r="B119" s="12" t="str">
        <f t="shared" si="18"/>
        <v>SPKV1.0118</v>
      </c>
      <c r="C119" s="13" t="str">
        <f t="shared" si="19"/>
        <v>Bùi Thị Hà</v>
      </c>
      <c r="D119" s="14" t="str">
        <f t="shared" si="19"/>
        <v>Nhiên</v>
      </c>
      <c r="E119" s="12" t="str">
        <f t="shared" si="20"/>
        <v>31/03/2000</v>
      </c>
      <c r="F119" s="12" t="str">
        <f t="shared" si="21"/>
        <v>Nữ</v>
      </c>
      <c r="G119" s="12" t="str">
        <f t="shared" si="22"/>
        <v>371925583</v>
      </c>
      <c r="H119" s="12" t="str">
        <f t="shared" si="36"/>
        <v>5</v>
      </c>
      <c r="I119" s="12" t="str">
        <f t="shared" si="36"/>
        <v>4</v>
      </c>
      <c r="J119" s="12" t="str">
        <f t="shared" si="36"/>
        <v>0</v>
      </c>
      <c r="K119" s="12" t="str">
        <f t="shared" si="35"/>
        <v>0</v>
      </c>
      <c r="L119" s="12" t="str">
        <f t="shared" si="35"/>
        <v>5</v>
      </c>
      <c r="M119" s="12" t="str">
        <f t="shared" si="35"/>
        <v>2</v>
      </c>
      <c r="N119" s="12" t="str">
        <f t="shared" si="35"/>
        <v>1</v>
      </c>
      <c r="O119" s="12" t="str">
        <f t="shared" si="33"/>
        <v>8</v>
      </c>
      <c r="P119" s="12" t="str">
        <f t="shared" si="23"/>
        <v>Vẽ Trang Trí Màu Nước</v>
      </c>
      <c r="Q119" s="12">
        <v>5</v>
      </c>
      <c r="R119" s="2" t="s">
        <v>2408</v>
      </c>
      <c r="S119" s="2">
        <v>10</v>
      </c>
      <c r="T119" s="2" t="s">
        <v>68</v>
      </c>
      <c r="U119" s="2" t="s">
        <v>69</v>
      </c>
      <c r="V119" s="2" t="s">
        <v>70</v>
      </c>
      <c r="W119" s="2" t="s">
        <v>236</v>
      </c>
      <c r="X119" s="2" t="s">
        <v>2409</v>
      </c>
      <c r="Y119" s="2" t="s">
        <v>73</v>
      </c>
      <c r="Z119" s="2" t="s">
        <v>2076</v>
      </c>
      <c r="AA119" s="2" t="s">
        <v>75</v>
      </c>
      <c r="AB119" s="2" t="s">
        <v>2077</v>
      </c>
      <c r="AC119" s="2">
        <v>118</v>
      </c>
      <c r="AD119" s="2" t="s">
        <v>2078</v>
      </c>
      <c r="AE119" s="2" t="s">
        <v>2079</v>
      </c>
      <c r="AF119" s="2" t="s">
        <v>2403</v>
      </c>
      <c r="AG119" s="2" t="s">
        <v>2404</v>
      </c>
      <c r="AH119" s="2" t="s">
        <v>2405</v>
      </c>
      <c r="AI119" s="2" t="s">
        <v>2410</v>
      </c>
      <c r="AJ119" s="2" t="s">
        <v>2411</v>
      </c>
      <c r="AK119" s="2" t="s">
        <v>2404</v>
      </c>
      <c r="AL119" s="2" t="s">
        <v>2405</v>
      </c>
      <c r="AM119" s="2" t="s">
        <v>2412</v>
      </c>
      <c r="AN119" s="2" t="s">
        <v>2413</v>
      </c>
      <c r="AO119" s="2" t="s">
        <v>2414</v>
      </c>
      <c r="AP119" s="2" t="s">
        <v>2415</v>
      </c>
      <c r="AQ119" s="2" t="s">
        <v>2416</v>
      </c>
      <c r="AR119" s="2">
        <v>1</v>
      </c>
      <c r="AS119" s="2" t="s">
        <v>61</v>
      </c>
      <c r="AT119" s="2" t="s">
        <v>2406</v>
      </c>
      <c r="AU119" s="2" t="s">
        <v>2417</v>
      </c>
      <c r="AV119" s="2" t="s">
        <v>842</v>
      </c>
      <c r="AW119" s="2" t="s">
        <v>843</v>
      </c>
      <c r="AX119" s="2" t="s">
        <v>486</v>
      </c>
      <c r="AY119" s="2" t="s">
        <v>2418</v>
      </c>
      <c r="AZ119" s="2" t="s">
        <v>2407</v>
      </c>
      <c r="BA119" s="2">
        <v>1</v>
      </c>
      <c r="BB119" s="2" t="s">
        <v>2419</v>
      </c>
      <c r="BC119" s="2" t="str">
        <f t="shared" si="25"/>
        <v>5</v>
      </c>
      <c r="BD119" s="2" t="str">
        <f t="shared" si="26"/>
        <v>4</v>
      </c>
      <c r="BE119" s="2" t="str">
        <f t="shared" si="27"/>
        <v>0</v>
      </c>
      <c r="BF119" s="2" t="str">
        <f t="shared" si="28"/>
        <v>0</v>
      </c>
      <c r="BG119" s="2" t="str">
        <f t="shared" si="29"/>
        <v>5</v>
      </c>
      <c r="BH119" s="2" t="str">
        <f t="shared" si="30"/>
        <v>2</v>
      </c>
      <c r="BI119" s="2" t="str">
        <f t="shared" si="31"/>
        <v>1</v>
      </c>
      <c r="BJ119" s="2" t="str">
        <f t="shared" si="32"/>
        <v>8</v>
      </c>
      <c r="BK119" s="2" t="s">
        <v>2420</v>
      </c>
      <c r="BL119" s="2" t="s">
        <v>2421</v>
      </c>
      <c r="BM119" s="2" t="s">
        <v>122</v>
      </c>
      <c r="BN119" s="2" t="s">
        <v>2412</v>
      </c>
      <c r="BO119" s="2">
        <v>1</v>
      </c>
      <c r="BP119" s="2">
        <v>0</v>
      </c>
      <c r="BQ119" s="2" t="s">
        <v>2422</v>
      </c>
      <c r="BR119" s="2" t="s">
        <v>122</v>
      </c>
      <c r="BS119" s="2" t="s">
        <v>95</v>
      </c>
    </row>
    <row r="120" spans="1:71">
      <c r="A120" s="11">
        <f t="shared" si="24"/>
        <v>119</v>
      </c>
      <c r="B120" s="12" t="str">
        <f t="shared" si="18"/>
        <v>SPKV1.0119</v>
      </c>
      <c r="C120" s="13" t="str">
        <f t="shared" si="19"/>
        <v>Nguyễn Thị Hồng</v>
      </c>
      <c r="D120" s="14" t="str">
        <f t="shared" si="19"/>
        <v>Nhung</v>
      </c>
      <c r="E120" s="12" t="str">
        <f t="shared" si="20"/>
        <v>12/12/2000</v>
      </c>
      <c r="F120" s="12" t="str">
        <f t="shared" si="21"/>
        <v>Nữ</v>
      </c>
      <c r="G120" s="12" t="str">
        <f t="shared" si="22"/>
        <v>272882393</v>
      </c>
      <c r="H120" s="12" t="str">
        <f t="shared" si="36"/>
        <v>4</v>
      </c>
      <c r="I120" s="12" t="str">
        <f t="shared" si="36"/>
        <v>8</v>
      </c>
      <c r="J120" s="12" t="str">
        <f t="shared" si="36"/>
        <v>0</v>
      </c>
      <c r="K120" s="12" t="str">
        <f t="shared" si="35"/>
        <v>2</v>
      </c>
      <c r="L120" s="12" t="str">
        <f t="shared" si="35"/>
        <v>8</v>
      </c>
      <c r="M120" s="12" t="str">
        <f t="shared" si="35"/>
        <v>2</v>
      </c>
      <c r="N120" s="12" t="str">
        <f t="shared" si="35"/>
        <v>2</v>
      </c>
      <c r="O120" s="12" t="str">
        <f t="shared" si="33"/>
        <v>2</v>
      </c>
      <c r="P120" s="12" t="str">
        <f t="shared" si="23"/>
        <v>Vẽ Trang Trí Màu Nước</v>
      </c>
      <c r="Q120" s="12">
        <v>4</v>
      </c>
      <c r="R120" s="2" t="s">
        <v>2428</v>
      </c>
      <c r="S120" s="2">
        <v>296</v>
      </c>
      <c r="T120" s="2" t="s">
        <v>68</v>
      </c>
      <c r="U120" s="2" t="s">
        <v>69</v>
      </c>
      <c r="V120" s="2" t="s">
        <v>70</v>
      </c>
      <c r="W120" s="2" t="s">
        <v>236</v>
      </c>
      <c r="X120" s="2" t="s">
        <v>2429</v>
      </c>
      <c r="Y120" s="2" t="s">
        <v>73</v>
      </c>
      <c r="Z120" s="2" t="s">
        <v>2076</v>
      </c>
      <c r="AA120" s="2" t="s">
        <v>75</v>
      </c>
      <c r="AB120" s="2" t="s">
        <v>2077</v>
      </c>
      <c r="AC120" s="2">
        <v>119</v>
      </c>
      <c r="AD120" s="2" t="s">
        <v>2078</v>
      </c>
      <c r="AE120" s="2" t="s">
        <v>2079</v>
      </c>
      <c r="AF120" s="2" t="s">
        <v>2423</v>
      </c>
      <c r="AG120" s="2" t="s">
        <v>2424</v>
      </c>
      <c r="AH120" s="2" t="s">
        <v>2425</v>
      </c>
      <c r="AI120" s="2" t="s">
        <v>2430</v>
      </c>
      <c r="AJ120" s="2" t="s">
        <v>2431</v>
      </c>
      <c r="AK120" s="2" t="s">
        <v>2424</v>
      </c>
      <c r="AL120" s="2" t="s">
        <v>2425</v>
      </c>
      <c r="AM120" s="2" t="s">
        <v>2432</v>
      </c>
      <c r="AN120" s="2" t="s">
        <v>2433</v>
      </c>
      <c r="AO120" s="2" t="s">
        <v>2425</v>
      </c>
      <c r="AP120" s="2" t="s">
        <v>2434</v>
      </c>
      <c r="AQ120" s="2" t="s">
        <v>2435</v>
      </c>
      <c r="AR120" s="2">
        <v>1</v>
      </c>
      <c r="AS120" s="2" t="s">
        <v>61</v>
      </c>
      <c r="AT120" s="2" t="s">
        <v>2426</v>
      </c>
      <c r="AU120" s="2" t="s">
        <v>612</v>
      </c>
      <c r="AV120" s="2" t="s">
        <v>116</v>
      </c>
      <c r="AW120" s="2" t="s">
        <v>117</v>
      </c>
      <c r="AX120" s="2" t="s">
        <v>572</v>
      </c>
      <c r="AY120" s="2" t="s">
        <v>1183</v>
      </c>
      <c r="AZ120" s="2" t="s">
        <v>2427</v>
      </c>
      <c r="BA120" s="2">
        <v>1</v>
      </c>
      <c r="BB120" s="2" t="s">
        <v>2436</v>
      </c>
      <c r="BC120" s="2" t="str">
        <f t="shared" si="25"/>
        <v>4</v>
      </c>
      <c r="BD120" s="2" t="str">
        <f t="shared" si="26"/>
        <v>8</v>
      </c>
      <c r="BE120" s="2" t="str">
        <f t="shared" si="27"/>
        <v>0</v>
      </c>
      <c r="BF120" s="2" t="str">
        <f t="shared" si="28"/>
        <v>2</v>
      </c>
      <c r="BG120" s="2" t="str">
        <f t="shared" si="29"/>
        <v>8</v>
      </c>
      <c r="BH120" s="2" t="str">
        <f t="shared" si="30"/>
        <v>2</v>
      </c>
      <c r="BI120" s="2" t="str">
        <f t="shared" si="31"/>
        <v>2</v>
      </c>
      <c r="BJ120" s="2" t="str">
        <f t="shared" si="32"/>
        <v>2</v>
      </c>
      <c r="BK120" s="2" t="s">
        <v>2437</v>
      </c>
      <c r="BL120" s="2" t="s">
        <v>2438</v>
      </c>
      <c r="BM120" s="2" t="s">
        <v>2438</v>
      </c>
      <c r="BN120" s="2" t="s">
        <v>2439</v>
      </c>
      <c r="BO120" s="2">
        <v>1</v>
      </c>
      <c r="BP120" s="2">
        <v>0</v>
      </c>
      <c r="BQ120" s="2" t="s">
        <v>2440</v>
      </c>
      <c r="BR120" s="2" t="s">
        <v>122</v>
      </c>
      <c r="BS120" s="2" t="s">
        <v>95</v>
      </c>
    </row>
    <row r="121" spans="1:71">
      <c r="A121" s="11">
        <f t="shared" si="24"/>
        <v>120</v>
      </c>
      <c r="B121" s="12" t="str">
        <f t="shared" si="18"/>
        <v>SPKV1.0120</v>
      </c>
      <c r="C121" s="13" t="str">
        <f t="shared" si="19"/>
        <v>Phạm Thị Quỳnh</v>
      </c>
      <c r="D121" s="14" t="str">
        <f t="shared" si="19"/>
        <v>Như</v>
      </c>
      <c r="E121" s="12" t="str">
        <f t="shared" si="20"/>
        <v>22/11/2000</v>
      </c>
      <c r="F121" s="12" t="str">
        <f t="shared" si="21"/>
        <v>Nữ</v>
      </c>
      <c r="G121" s="12" t="str">
        <f t="shared" si="22"/>
        <v>272787127</v>
      </c>
      <c r="H121" s="12" t="str">
        <f t="shared" si="36"/>
        <v>4</v>
      </c>
      <c r="I121" s="12" t="str">
        <f t="shared" si="36"/>
        <v>8</v>
      </c>
      <c r="J121" s="12" t="str">
        <f t="shared" si="36"/>
        <v>0</v>
      </c>
      <c r="K121" s="12" t="str">
        <f t="shared" si="35"/>
        <v>0</v>
      </c>
      <c r="L121" s="12" t="str">
        <f t="shared" si="35"/>
        <v>6</v>
      </c>
      <c r="M121" s="12" t="str">
        <f t="shared" si="35"/>
        <v>2</v>
      </c>
      <c r="N121" s="12" t="str">
        <f t="shared" si="35"/>
        <v>5</v>
      </c>
      <c r="O121" s="12" t="str">
        <f t="shared" si="33"/>
        <v>2</v>
      </c>
      <c r="P121" s="12" t="str">
        <f t="shared" si="23"/>
        <v>Vẽ Trang Trí Màu Nước</v>
      </c>
      <c r="Q121" s="12">
        <v>8</v>
      </c>
      <c r="R121" s="2" t="s">
        <v>2445</v>
      </c>
      <c r="S121" s="2">
        <v>165</v>
      </c>
      <c r="T121" s="2" t="s">
        <v>68</v>
      </c>
      <c r="U121" s="2" t="s">
        <v>69</v>
      </c>
      <c r="V121" s="2" t="s">
        <v>70</v>
      </c>
      <c r="W121" s="2" t="s">
        <v>71</v>
      </c>
      <c r="X121" s="2" t="s">
        <v>2446</v>
      </c>
      <c r="Y121" s="2" t="s">
        <v>73</v>
      </c>
      <c r="Z121" s="2" t="s">
        <v>2076</v>
      </c>
      <c r="AA121" s="2" t="s">
        <v>75</v>
      </c>
      <c r="AB121" s="2" t="s">
        <v>2077</v>
      </c>
      <c r="AC121" s="2">
        <v>120</v>
      </c>
      <c r="AD121" s="2" t="s">
        <v>2078</v>
      </c>
      <c r="AE121" s="2" t="s">
        <v>2079</v>
      </c>
      <c r="AF121" s="2" t="s">
        <v>2441</v>
      </c>
      <c r="AG121" s="2" t="s">
        <v>2447</v>
      </c>
      <c r="AH121" s="2" t="s">
        <v>2448</v>
      </c>
      <c r="AI121" s="2" t="s">
        <v>2449</v>
      </c>
      <c r="AJ121" s="2" t="s">
        <v>2450</v>
      </c>
      <c r="AK121" s="2" t="s">
        <v>2442</v>
      </c>
      <c r="AL121" s="2" t="s">
        <v>2443</v>
      </c>
      <c r="AM121" s="2" t="s">
        <v>2451</v>
      </c>
      <c r="AN121" s="2" t="s">
        <v>2452</v>
      </c>
      <c r="AO121" s="2" t="s">
        <v>2453</v>
      </c>
      <c r="AP121" s="2" t="s">
        <v>2454</v>
      </c>
      <c r="AQ121" s="2" t="s">
        <v>740</v>
      </c>
      <c r="AR121" s="2">
        <v>1</v>
      </c>
      <c r="AS121" s="2" t="s">
        <v>61</v>
      </c>
      <c r="AT121" s="2" t="s">
        <v>730</v>
      </c>
      <c r="AU121" s="2" t="s">
        <v>2455</v>
      </c>
      <c r="AV121" s="2" t="s">
        <v>116</v>
      </c>
      <c r="AW121" s="2" t="s">
        <v>117</v>
      </c>
      <c r="AX121" s="2" t="s">
        <v>572</v>
      </c>
      <c r="AY121" s="2" t="s">
        <v>1183</v>
      </c>
      <c r="AZ121" s="2" t="s">
        <v>2444</v>
      </c>
      <c r="BA121" s="2">
        <v>1</v>
      </c>
      <c r="BB121" s="2" t="s">
        <v>2456</v>
      </c>
      <c r="BC121" s="2" t="str">
        <f t="shared" si="25"/>
        <v>4</v>
      </c>
      <c r="BD121" s="2" t="str">
        <f t="shared" si="26"/>
        <v>8</v>
      </c>
      <c r="BE121" s="2" t="str">
        <f t="shared" si="27"/>
        <v>0</v>
      </c>
      <c r="BF121" s="2" t="str">
        <f t="shared" si="28"/>
        <v>0</v>
      </c>
      <c r="BG121" s="2" t="str">
        <f t="shared" si="29"/>
        <v>6</v>
      </c>
      <c r="BH121" s="2" t="str">
        <f t="shared" si="30"/>
        <v>2</v>
      </c>
      <c r="BI121" s="2" t="str">
        <f t="shared" si="31"/>
        <v>5</v>
      </c>
      <c r="BJ121" s="2" t="str">
        <f t="shared" si="32"/>
        <v>2</v>
      </c>
      <c r="BK121" s="2" t="s">
        <v>2457</v>
      </c>
      <c r="BL121" s="2" t="s">
        <v>1480</v>
      </c>
      <c r="BM121" s="2" t="s">
        <v>2458</v>
      </c>
      <c r="BN121" s="2" t="s">
        <v>2459</v>
      </c>
      <c r="BO121" s="2">
        <v>1</v>
      </c>
      <c r="BP121" s="2">
        <v>1</v>
      </c>
      <c r="BQ121" s="2" t="s">
        <v>2460</v>
      </c>
      <c r="BR121" s="2" t="s">
        <v>2460</v>
      </c>
      <c r="BS121" s="2" t="s">
        <v>95</v>
      </c>
    </row>
    <row r="122" spans="1:71">
      <c r="A122" s="11">
        <f t="shared" si="24"/>
        <v>121</v>
      </c>
      <c r="B122" s="12" t="str">
        <f t="shared" si="18"/>
        <v>SPKV1.0121</v>
      </c>
      <c r="C122" s="13" t="str">
        <f t="shared" si="19"/>
        <v>Đỗ Minh</v>
      </c>
      <c r="D122" s="14" t="str">
        <f t="shared" si="19"/>
        <v>Như</v>
      </c>
      <c r="E122" s="12" t="str">
        <f t="shared" si="20"/>
        <v>28/06/2000</v>
      </c>
      <c r="F122" s="12" t="str">
        <f t="shared" si="21"/>
        <v>Nữ</v>
      </c>
      <c r="G122" s="12" t="str">
        <f t="shared" si="22"/>
        <v>079300012285</v>
      </c>
      <c r="H122" s="12" t="str">
        <f t="shared" si="36"/>
        <v>0</v>
      </c>
      <c r="I122" s="12" t="str">
        <f t="shared" si="36"/>
        <v>2</v>
      </c>
      <c r="J122" s="12" t="str">
        <f t="shared" si="36"/>
        <v>0</v>
      </c>
      <c r="K122" s="12" t="str">
        <f t="shared" si="35"/>
        <v>5</v>
      </c>
      <c r="L122" s="12" t="str">
        <f t="shared" si="35"/>
        <v>6</v>
      </c>
      <c r="M122" s="12" t="str">
        <f t="shared" si="35"/>
        <v>0</v>
      </c>
      <c r="N122" s="12" t="str">
        <f t="shared" si="35"/>
        <v>4</v>
      </c>
      <c r="O122" s="12" t="str">
        <f t="shared" si="33"/>
        <v>5</v>
      </c>
      <c r="P122" s="12" t="str">
        <f t="shared" si="23"/>
        <v>Vẽ Trang Trí Màu Nước</v>
      </c>
      <c r="Q122" s="12">
        <v>6</v>
      </c>
      <c r="R122" s="2" t="s">
        <v>2465</v>
      </c>
      <c r="S122" s="2">
        <v>273</v>
      </c>
      <c r="T122" s="2" t="s">
        <v>68</v>
      </c>
      <c r="U122" s="2" t="s">
        <v>69</v>
      </c>
      <c r="V122" s="2" t="s">
        <v>70</v>
      </c>
      <c r="W122" s="2" t="s">
        <v>236</v>
      </c>
      <c r="X122" s="2" t="s">
        <v>2466</v>
      </c>
      <c r="Y122" s="2" t="s">
        <v>73</v>
      </c>
      <c r="Z122" s="2" t="s">
        <v>2076</v>
      </c>
      <c r="AA122" s="2" t="s">
        <v>75</v>
      </c>
      <c r="AB122" s="2" t="s">
        <v>2077</v>
      </c>
      <c r="AC122" s="2">
        <v>121</v>
      </c>
      <c r="AD122" s="2" t="s">
        <v>2078</v>
      </c>
      <c r="AE122" s="2" t="s">
        <v>2079</v>
      </c>
      <c r="AF122" s="2" t="s">
        <v>2461</v>
      </c>
      <c r="AG122" s="2" t="s">
        <v>2462</v>
      </c>
      <c r="AH122" s="2" t="s">
        <v>2443</v>
      </c>
      <c r="AI122" s="2" t="s">
        <v>2467</v>
      </c>
      <c r="AJ122" s="2" t="s">
        <v>2450</v>
      </c>
      <c r="AK122" s="2" t="s">
        <v>2462</v>
      </c>
      <c r="AL122" s="2" t="s">
        <v>2443</v>
      </c>
      <c r="AM122" s="2" t="s">
        <v>2468</v>
      </c>
      <c r="AN122" s="2" t="s">
        <v>2469</v>
      </c>
      <c r="AO122" s="2" t="s">
        <v>2453</v>
      </c>
      <c r="AP122" s="2" t="s">
        <v>2470</v>
      </c>
      <c r="AQ122" s="2" t="s">
        <v>2471</v>
      </c>
      <c r="AR122" s="2">
        <v>1</v>
      </c>
      <c r="AS122" s="2" t="s">
        <v>61</v>
      </c>
      <c r="AT122" s="2" t="s">
        <v>2463</v>
      </c>
      <c r="AU122" s="2" t="s">
        <v>2472</v>
      </c>
      <c r="AV122" s="2" t="s">
        <v>86</v>
      </c>
      <c r="AW122" s="2" t="s">
        <v>87</v>
      </c>
      <c r="AX122" s="2" t="s">
        <v>2170</v>
      </c>
      <c r="AY122" s="2" t="s">
        <v>2171</v>
      </c>
      <c r="AZ122" s="2" t="s">
        <v>2464</v>
      </c>
      <c r="BA122" s="2">
        <v>1</v>
      </c>
      <c r="BB122" s="15" t="s">
        <v>2473</v>
      </c>
      <c r="BC122" s="2" t="str">
        <f t="shared" si="25"/>
        <v>0</v>
      </c>
      <c r="BD122" s="2" t="str">
        <f t="shared" si="26"/>
        <v>2</v>
      </c>
      <c r="BE122" s="2" t="str">
        <f t="shared" si="27"/>
        <v>0</v>
      </c>
      <c r="BF122" s="2" t="str">
        <f t="shared" si="28"/>
        <v>5</v>
      </c>
      <c r="BG122" s="2" t="str">
        <f t="shared" si="29"/>
        <v>6</v>
      </c>
      <c r="BH122" s="2" t="str">
        <f t="shared" si="30"/>
        <v>0</v>
      </c>
      <c r="BI122" s="2" t="str">
        <f t="shared" si="31"/>
        <v>4</v>
      </c>
      <c r="BJ122" s="2" t="str">
        <f t="shared" si="32"/>
        <v>5</v>
      </c>
      <c r="BK122" s="2" t="s">
        <v>2474</v>
      </c>
      <c r="BL122" s="2" t="s">
        <v>2475</v>
      </c>
      <c r="BM122" s="2" t="s">
        <v>2475</v>
      </c>
      <c r="BN122" s="2" t="s">
        <v>2476</v>
      </c>
      <c r="BO122" s="2">
        <v>1</v>
      </c>
      <c r="BP122" s="2">
        <v>1</v>
      </c>
      <c r="BQ122" s="2" t="s">
        <v>2477</v>
      </c>
      <c r="BR122" s="2" t="s">
        <v>2477</v>
      </c>
      <c r="BS122" s="2" t="s">
        <v>95</v>
      </c>
    </row>
    <row r="123" spans="1:71">
      <c r="A123" s="11">
        <f t="shared" si="24"/>
        <v>122</v>
      </c>
      <c r="B123" s="12" t="str">
        <f t="shared" si="18"/>
        <v>SPKV1.0122</v>
      </c>
      <c r="C123" s="13" t="str">
        <f t="shared" si="19"/>
        <v>Lương Thiện Long</v>
      </c>
      <c r="D123" s="14" t="str">
        <f t="shared" si="19"/>
        <v>Nữ</v>
      </c>
      <c r="E123" s="12" t="str">
        <f t="shared" si="20"/>
        <v>18/10/2000</v>
      </c>
      <c r="F123" s="12" t="str">
        <f t="shared" si="21"/>
        <v>Nữ</v>
      </c>
      <c r="G123" s="12" t="str">
        <f t="shared" si="22"/>
        <v>212584867</v>
      </c>
      <c r="H123" s="12" t="str">
        <f t="shared" si="36"/>
        <v>3</v>
      </c>
      <c r="I123" s="12" t="str">
        <f t="shared" si="36"/>
        <v>5</v>
      </c>
      <c r="J123" s="12" t="str">
        <f t="shared" si="36"/>
        <v>0</v>
      </c>
      <c r="K123" s="12" t="str">
        <f t="shared" si="35"/>
        <v>0</v>
      </c>
      <c r="L123" s="12" t="str">
        <f t="shared" si="35"/>
        <v>4</v>
      </c>
      <c r="M123" s="12" t="str">
        <f t="shared" si="35"/>
        <v>7</v>
      </c>
      <c r="N123" s="12" t="str">
        <f t="shared" si="35"/>
        <v>1</v>
      </c>
      <c r="O123" s="12" t="str">
        <f t="shared" si="33"/>
        <v>5</v>
      </c>
      <c r="P123" s="12" t="str">
        <f t="shared" si="23"/>
        <v>Vẽ Trang Trí Màu Nước</v>
      </c>
      <c r="Q123" s="12">
        <v>6</v>
      </c>
      <c r="R123" s="2" t="s">
        <v>2481</v>
      </c>
      <c r="S123" s="2">
        <v>289</v>
      </c>
      <c r="T123" s="2" t="s">
        <v>68</v>
      </c>
      <c r="U123" s="2" t="s">
        <v>69</v>
      </c>
      <c r="V123" s="2" t="s">
        <v>70</v>
      </c>
      <c r="W123" s="2" t="s">
        <v>236</v>
      </c>
      <c r="X123" s="2" t="s">
        <v>2482</v>
      </c>
      <c r="Y123" s="2" t="s">
        <v>73</v>
      </c>
      <c r="Z123" s="2" t="s">
        <v>2076</v>
      </c>
      <c r="AA123" s="2" t="s">
        <v>75</v>
      </c>
      <c r="AB123" s="2" t="s">
        <v>2077</v>
      </c>
      <c r="AC123" s="2">
        <v>122</v>
      </c>
      <c r="AD123" s="2" t="s">
        <v>2078</v>
      </c>
      <c r="AE123" s="2" t="s">
        <v>2079</v>
      </c>
      <c r="AF123" s="2" t="s">
        <v>2478</v>
      </c>
      <c r="AG123" s="2" t="s">
        <v>2479</v>
      </c>
      <c r="AH123" s="2" t="s">
        <v>61</v>
      </c>
      <c r="AI123" s="2" t="s">
        <v>2483</v>
      </c>
      <c r="AJ123" s="2" t="s">
        <v>2484</v>
      </c>
      <c r="AK123" s="2" t="s">
        <v>2479</v>
      </c>
      <c r="AL123" s="2" t="s">
        <v>61</v>
      </c>
      <c r="AM123" s="2" t="s">
        <v>2485</v>
      </c>
      <c r="AN123" s="2" t="s">
        <v>2486</v>
      </c>
      <c r="AO123" s="2" t="s">
        <v>2487</v>
      </c>
      <c r="AP123" s="2" t="s">
        <v>2488</v>
      </c>
      <c r="AQ123" s="2" t="s">
        <v>2084</v>
      </c>
      <c r="AR123" s="2">
        <v>1</v>
      </c>
      <c r="AS123" s="2" t="s">
        <v>61</v>
      </c>
      <c r="AT123" s="2" t="s">
        <v>2072</v>
      </c>
      <c r="AU123" s="2" t="s">
        <v>2489</v>
      </c>
      <c r="AV123" s="2" t="s">
        <v>380</v>
      </c>
      <c r="AW123" s="2" t="s">
        <v>381</v>
      </c>
      <c r="AX123" s="2" t="s">
        <v>88</v>
      </c>
      <c r="AY123" s="2" t="s">
        <v>2490</v>
      </c>
      <c r="AZ123" s="2" t="s">
        <v>2480</v>
      </c>
      <c r="BA123" s="2">
        <v>1</v>
      </c>
      <c r="BB123" s="2" t="s">
        <v>2491</v>
      </c>
      <c r="BC123" s="2" t="str">
        <f t="shared" si="25"/>
        <v>3</v>
      </c>
      <c r="BD123" s="2" t="str">
        <f t="shared" si="26"/>
        <v>5</v>
      </c>
      <c r="BE123" s="2" t="str">
        <f t="shared" si="27"/>
        <v>0</v>
      </c>
      <c r="BF123" s="2" t="str">
        <f t="shared" si="28"/>
        <v>0</v>
      </c>
      <c r="BG123" s="2" t="str">
        <f t="shared" si="29"/>
        <v>4</v>
      </c>
      <c r="BH123" s="2" t="str">
        <f t="shared" si="30"/>
        <v>7</v>
      </c>
      <c r="BI123" s="2" t="str">
        <f t="shared" si="31"/>
        <v>1</v>
      </c>
      <c r="BJ123" s="2" t="str">
        <f t="shared" si="32"/>
        <v>5</v>
      </c>
      <c r="BK123" s="2" t="s">
        <v>2492</v>
      </c>
      <c r="BL123" s="2" t="s">
        <v>2493</v>
      </c>
      <c r="BM123" s="2" t="s">
        <v>122</v>
      </c>
      <c r="BN123" s="2" t="s">
        <v>2494</v>
      </c>
      <c r="BO123" s="2">
        <v>1</v>
      </c>
      <c r="BP123" s="2">
        <v>0</v>
      </c>
      <c r="BQ123" s="2" t="s">
        <v>2495</v>
      </c>
      <c r="BR123" s="2" t="s">
        <v>122</v>
      </c>
      <c r="BS123" s="2" t="s">
        <v>95</v>
      </c>
    </row>
    <row r="124" spans="1:71">
      <c r="A124" s="11">
        <f t="shared" si="24"/>
        <v>123</v>
      </c>
      <c r="B124" s="12" t="str">
        <f t="shared" si="18"/>
        <v>SPKV1.0123</v>
      </c>
      <c r="C124" s="13" t="str">
        <f t="shared" si="19"/>
        <v>Nguyễn Hùng</v>
      </c>
      <c r="D124" s="14" t="str">
        <f t="shared" si="19"/>
        <v>Phong</v>
      </c>
      <c r="E124" s="12" t="str">
        <f t="shared" si="20"/>
        <v>11/06/2000</v>
      </c>
      <c r="F124" s="12" t="str">
        <f t="shared" si="21"/>
        <v>Nam</v>
      </c>
      <c r="G124" s="12" t="str">
        <f t="shared" si="22"/>
        <v>026014981</v>
      </c>
      <c r="H124" s="12" t="str">
        <f t="shared" si="36"/>
        <v>0</v>
      </c>
      <c r="I124" s="12" t="str">
        <f t="shared" si="36"/>
        <v>2</v>
      </c>
      <c r="J124" s="12" t="str">
        <f t="shared" si="36"/>
        <v>0</v>
      </c>
      <c r="K124" s="12" t="str">
        <f t="shared" si="35"/>
        <v>2</v>
      </c>
      <c r="L124" s="12" t="str">
        <f t="shared" si="35"/>
        <v>2</v>
      </c>
      <c r="M124" s="12" t="str">
        <f t="shared" si="35"/>
        <v>8</v>
      </c>
      <c r="N124" s="12" t="str">
        <f t="shared" si="35"/>
        <v>6</v>
      </c>
      <c r="O124" s="12" t="str">
        <f t="shared" si="33"/>
        <v>7</v>
      </c>
      <c r="P124" s="12" t="str">
        <f t="shared" si="23"/>
        <v>Vẽ Trang Trí Màu Nước</v>
      </c>
      <c r="Q124" s="12">
        <v>4</v>
      </c>
      <c r="R124" s="2" t="s">
        <v>2501</v>
      </c>
      <c r="S124" s="2">
        <v>293</v>
      </c>
      <c r="T124" s="2" t="s">
        <v>68</v>
      </c>
      <c r="U124" s="2" t="s">
        <v>69</v>
      </c>
      <c r="V124" s="2" t="s">
        <v>70</v>
      </c>
      <c r="W124" s="2" t="s">
        <v>71</v>
      </c>
      <c r="X124" s="2" t="s">
        <v>2502</v>
      </c>
      <c r="Y124" s="2" t="s">
        <v>73</v>
      </c>
      <c r="Z124" s="2" t="s">
        <v>2076</v>
      </c>
      <c r="AA124" s="2" t="s">
        <v>75</v>
      </c>
      <c r="AB124" s="2" t="s">
        <v>2077</v>
      </c>
      <c r="AC124" s="2">
        <v>123</v>
      </c>
      <c r="AD124" s="2" t="s">
        <v>2078</v>
      </c>
      <c r="AE124" s="2" t="s">
        <v>2079</v>
      </c>
      <c r="AF124" s="2" t="s">
        <v>2496</v>
      </c>
      <c r="AG124" s="2" t="s">
        <v>2497</v>
      </c>
      <c r="AH124" s="2" t="s">
        <v>2498</v>
      </c>
      <c r="AI124" s="2" t="s">
        <v>2503</v>
      </c>
      <c r="AJ124" s="2" t="s">
        <v>2504</v>
      </c>
      <c r="AK124" s="2" t="s">
        <v>2497</v>
      </c>
      <c r="AL124" s="2" t="s">
        <v>2498</v>
      </c>
      <c r="AM124" s="2" t="s">
        <v>2505</v>
      </c>
      <c r="AN124" s="2" t="s">
        <v>2506</v>
      </c>
      <c r="AO124" s="2" t="s">
        <v>2498</v>
      </c>
      <c r="AP124" s="2" t="s">
        <v>2507</v>
      </c>
      <c r="AQ124" s="2" t="s">
        <v>2508</v>
      </c>
      <c r="AR124" s="2">
        <v>0</v>
      </c>
      <c r="AS124" s="2" t="s">
        <v>128</v>
      </c>
      <c r="AT124" s="2" t="s">
        <v>2499</v>
      </c>
      <c r="AU124" s="2" t="s">
        <v>2509</v>
      </c>
      <c r="AV124" s="2" t="s">
        <v>86</v>
      </c>
      <c r="AW124" s="2" t="s">
        <v>87</v>
      </c>
      <c r="AX124" s="2" t="s">
        <v>2510</v>
      </c>
      <c r="AY124" s="2" t="s">
        <v>2511</v>
      </c>
      <c r="AZ124" s="2" t="s">
        <v>2500</v>
      </c>
      <c r="BA124" s="2">
        <v>1</v>
      </c>
      <c r="BB124" s="2" t="s">
        <v>2512</v>
      </c>
      <c r="BC124" s="2" t="str">
        <f t="shared" si="25"/>
        <v>0</v>
      </c>
      <c r="BD124" s="2" t="str">
        <f t="shared" si="26"/>
        <v>2</v>
      </c>
      <c r="BE124" s="2" t="str">
        <f t="shared" si="27"/>
        <v>0</v>
      </c>
      <c r="BF124" s="2" t="str">
        <f t="shared" si="28"/>
        <v>2</v>
      </c>
      <c r="BG124" s="2" t="str">
        <f t="shared" si="29"/>
        <v>2</v>
      </c>
      <c r="BH124" s="2" t="str">
        <f t="shared" si="30"/>
        <v>8</v>
      </c>
      <c r="BI124" s="2" t="str">
        <f t="shared" si="31"/>
        <v>6</v>
      </c>
      <c r="BJ124" s="2" t="str">
        <f t="shared" si="32"/>
        <v>7</v>
      </c>
      <c r="BK124" s="2" t="s">
        <v>2513</v>
      </c>
      <c r="BL124" s="2" t="s">
        <v>2514</v>
      </c>
      <c r="BM124" s="2" t="s">
        <v>122</v>
      </c>
      <c r="BN124" s="2" t="s">
        <v>2515</v>
      </c>
      <c r="BO124" s="2">
        <v>1</v>
      </c>
      <c r="BP124" s="2">
        <v>1</v>
      </c>
      <c r="BQ124" s="2" t="s">
        <v>2516</v>
      </c>
      <c r="BR124" s="2" t="s">
        <v>2516</v>
      </c>
      <c r="BS124" s="2" t="s">
        <v>95</v>
      </c>
    </row>
    <row r="125" spans="1:71">
      <c r="A125" s="11">
        <f t="shared" si="24"/>
        <v>124</v>
      </c>
      <c r="B125" s="12" t="str">
        <f t="shared" si="18"/>
        <v>SPKV1.0124</v>
      </c>
      <c r="C125" s="13" t="str">
        <f t="shared" si="19"/>
        <v>Phạm Minh</v>
      </c>
      <c r="D125" s="14" t="str">
        <f t="shared" si="19"/>
        <v>Phúc</v>
      </c>
      <c r="E125" s="12" t="str">
        <f t="shared" si="20"/>
        <v>01/02/2000</v>
      </c>
      <c r="F125" s="12" t="str">
        <f t="shared" si="21"/>
        <v>Nam</v>
      </c>
      <c r="G125" s="12" t="str">
        <f t="shared" si="22"/>
        <v>272769499</v>
      </c>
      <c r="H125" s="12" t="str">
        <f t="shared" si="36"/>
        <v>4</v>
      </c>
      <c r="I125" s="12" t="str">
        <f t="shared" si="36"/>
        <v>8</v>
      </c>
      <c r="J125" s="12" t="str">
        <f t="shared" si="36"/>
        <v>0</v>
      </c>
      <c r="K125" s="12" t="str">
        <f t="shared" si="35"/>
        <v>0</v>
      </c>
      <c r="L125" s="12" t="str">
        <f t="shared" si="35"/>
        <v>0</v>
      </c>
      <c r="M125" s="12" t="str">
        <f t="shared" si="35"/>
        <v>3</v>
      </c>
      <c r="N125" s="12" t="str">
        <f t="shared" si="35"/>
        <v>2</v>
      </c>
      <c r="O125" s="12" t="str">
        <f t="shared" si="33"/>
        <v>6</v>
      </c>
      <c r="P125" s="12" t="str">
        <f t="shared" si="23"/>
        <v>Vẽ Trang Trí Màu Nước</v>
      </c>
      <c r="Q125" s="12">
        <v>9</v>
      </c>
      <c r="R125" s="2" t="s">
        <v>2520</v>
      </c>
      <c r="S125" s="2">
        <v>26</v>
      </c>
      <c r="T125" s="2" t="s">
        <v>68</v>
      </c>
      <c r="U125" s="2" t="s">
        <v>69</v>
      </c>
      <c r="V125" s="2" t="s">
        <v>70</v>
      </c>
      <c r="W125" s="2" t="s">
        <v>71</v>
      </c>
      <c r="X125" s="2" t="s">
        <v>2521</v>
      </c>
      <c r="Y125" s="2" t="s">
        <v>73</v>
      </c>
      <c r="Z125" s="2" t="s">
        <v>2076</v>
      </c>
      <c r="AA125" s="2" t="s">
        <v>75</v>
      </c>
      <c r="AB125" s="2" t="s">
        <v>2077</v>
      </c>
      <c r="AC125" s="2">
        <v>124</v>
      </c>
      <c r="AD125" s="2" t="s">
        <v>2078</v>
      </c>
      <c r="AE125" s="2" t="s">
        <v>2079</v>
      </c>
      <c r="AF125" s="2" t="s">
        <v>2517</v>
      </c>
      <c r="AG125" s="2" t="s">
        <v>2522</v>
      </c>
      <c r="AH125" s="2" t="s">
        <v>2523</v>
      </c>
      <c r="AI125" s="2" t="s">
        <v>79</v>
      </c>
      <c r="AJ125" s="2" t="s">
        <v>2524</v>
      </c>
      <c r="AK125" s="2" t="s">
        <v>58</v>
      </c>
      <c r="AL125" s="2" t="s">
        <v>2518</v>
      </c>
      <c r="AM125" s="2" t="s">
        <v>2525</v>
      </c>
      <c r="AN125" s="2" t="s">
        <v>82</v>
      </c>
      <c r="AO125" s="2" t="s">
        <v>2526</v>
      </c>
      <c r="AP125" s="2" t="s">
        <v>2527</v>
      </c>
      <c r="AQ125" s="2" t="s">
        <v>220</v>
      </c>
      <c r="AR125" s="2">
        <v>0</v>
      </c>
      <c r="AS125" s="2" t="s">
        <v>128</v>
      </c>
      <c r="AT125" s="2" t="s">
        <v>210</v>
      </c>
      <c r="AU125" s="2" t="s">
        <v>612</v>
      </c>
      <c r="AV125" s="2" t="s">
        <v>116</v>
      </c>
      <c r="AW125" s="2" t="s">
        <v>117</v>
      </c>
      <c r="AX125" s="2" t="s">
        <v>75</v>
      </c>
      <c r="AY125" s="2" t="s">
        <v>118</v>
      </c>
      <c r="AZ125" s="2" t="s">
        <v>2519</v>
      </c>
      <c r="BA125" s="2">
        <v>1</v>
      </c>
      <c r="BB125" s="2" t="s">
        <v>2528</v>
      </c>
      <c r="BC125" s="2" t="str">
        <f t="shared" si="25"/>
        <v>4</v>
      </c>
      <c r="BD125" s="2" t="str">
        <f t="shared" si="26"/>
        <v>8</v>
      </c>
      <c r="BE125" s="2" t="str">
        <f t="shared" si="27"/>
        <v>0</v>
      </c>
      <c r="BF125" s="2" t="str">
        <f t="shared" si="28"/>
        <v>0</v>
      </c>
      <c r="BG125" s="2" t="str">
        <f t="shared" si="29"/>
        <v>0</v>
      </c>
      <c r="BH125" s="2" t="str">
        <f t="shared" si="30"/>
        <v>3</v>
      </c>
      <c r="BI125" s="2" t="str">
        <f t="shared" si="31"/>
        <v>2</v>
      </c>
      <c r="BJ125" s="2" t="str">
        <f t="shared" si="32"/>
        <v>6</v>
      </c>
      <c r="BK125" s="2" t="s">
        <v>2529</v>
      </c>
      <c r="BL125" s="2" t="s">
        <v>2530</v>
      </c>
      <c r="BM125" s="2" t="s">
        <v>2531</v>
      </c>
      <c r="BN125" s="2" t="s">
        <v>2532</v>
      </c>
      <c r="BO125" s="2">
        <v>1</v>
      </c>
      <c r="BP125" s="2">
        <v>1</v>
      </c>
      <c r="BQ125" s="2" t="s">
        <v>2533</v>
      </c>
      <c r="BR125" s="2" t="s">
        <v>2533</v>
      </c>
      <c r="BS125" s="2" t="s">
        <v>95</v>
      </c>
    </row>
    <row r="126" spans="1:71">
      <c r="A126" s="11">
        <f t="shared" si="24"/>
        <v>125</v>
      </c>
      <c r="B126" s="12" t="str">
        <f t="shared" si="18"/>
        <v>SPKV1.0125</v>
      </c>
      <c r="C126" s="13" t="str">
        <f t="shared" si="19"/>
        <v>Nguyễn Thị Thanh</v>
      </c>
      <c r="D126" s="14" t="str">
        <f t="shared" si="19"/>
        <v>Phương</v>
      </c>
      <c r="E126" s="12" t="str">
        <f t="shared" si="20"/>
        <v>05/03/2000</v>
      </c>
      <c r="F126" s="12" t="str">
        <f t="shared" si="21"/>
        <v>Nữ</v>
      </c>
      <c r="G126" s="12" t="str">
        <f t="shared" si="22"/>
        <v>241881755</v>
      </c>
      <c r="H126" s="12" t="str">
        <f t="shared" si="36"/>
        <v>4</v>
      </c>
      <c r="I126" s="12" t="str">
        <f t="shared" si="36"/>
        <v>0</v>
      </c>
      <c r="J126" s="12" t="str">
        <f t="shared" si="36"/>
        <v>0</v>
      </c>
      <c r="K126" s="12" t="str">
        <f t="shared" si="35"/>
        <v>0</v>
      </c>
      <c r="L126" s="12" t="str">
        <f t="shared" si="35"/>
        <v>6</v>
      </c>
      <c r="M126" s="12" t="str">
        <f t="shared" si="35"/>
        <v>2</v>
      </c>
      <c r="N126" s="12" t="str">
        <f t="shared" si="35"/>
        <v>4</v>
      </c>
      <c r="O126" s="12" t="str">
        <f t="shared" si="33"/>
        <v>6</v>
      </c>
      <c r="P126" s="12" t="str">
        <f t="shared" si="23"/>
        <v>Vẽ Trang Trí Màu Nước</v>
      </c>
      <c r="Q126" s="12">
        <v>4</v>
      </c>
      <c r="R126" s="2" t="s">
        <v>2539</v>
      </c>
      <c r="S126" s="2">
        <v>160</v>
      </c>
      <c r="T126" s="2" t="s">
        <v>68</v>
      </c>
      <c r="U126" s="2" t="s">
        <v>69</v>
      </c>
      <c r="V126" s="2" t="s">
        <v>70</v>
      </c>
      <c r="W126" s="2" t="s">
        <v>71</v>
      </c>
      <c r="X126" s="2" t="s">
        <v>2540</v>
      </c>
      <c r="Y126" s="2" t="s">
        <v>73</v>
      </c>
      <c r="Z126" s="2" t="s">
        <v>2076</v>
      </c>
      <c r="AA126" s="2" t="s">
        <v>75</v>
      </c>
      <c r="AB126" s="2" t="s">
        <v>2077</v>
      </c>
      <c r="AC126" s="2">
        <v>125</v>
      </c>
      <c r="AD126" s="2" t="s">
        <v>2078</v>
      </c>
      <c r="AE126" s="2" t="s">
        <v>2079</v>
      </c>
      <c r="AF126" s="2" t="s">
        <v>2534</v>
      </c>
      <c r="AG126" s="2" t="s">
        <v>2535</v>
      </c>
      <c r="AH126" s="2" t="s">
        <v>2536</v>
      </c>
      <c r="AI126" s="2" t="s">
        <v>2541</v>
      </c>
      <c r="AJ126" s="2" t="s">
        <v>2542</v>
      </c>
      <c r="AK126" s="2" t="s">
        <v>2535</v>
      </c>
      <c r="AL126" s="2" t="s">
        <v>2536</v>
      </c>
      <c r="AM126" s="2" t="s">
        <v>2543</v>
      </c>
      <c r="AN126" s="2" t="s">
        <v>2544</v>
      </c>
      <c r="AO126" s="2" t="s">
        <v>2545</v>
      </c>
      <c r="AP126" s="2" t="s">
        <v>2546</v>
      </c>
      <c r="AQ126" s="2" t="s">
        <v>2547</v>
      </c>
      <c r="AR126" s="2">
        <v>1</v>
      </c>
      <c r="AS126" s="2" t="s">
        <v>61</v>
      </c>
      <c r="AT126" s="2" t="s">
        <v>2537</v>
      </c>
      <c r="AU126" s="2" t="s">
        <v>1675</v>
      </c>
      <c r="AV126" s="2" t="s">
        <v>1698</v>
      </c>
      <c r="AW126" s="2" t="s">
        <v>1699</v>
      </c>
      <c r="AX126" s="2" t="s">
        <v>549</v>
      </c>
      <c r="AY126" s="2" t="s">
        <v>2548</v>
      </c>
      <c r="AZ126" s="2" t="s">
        <v>2538</v>
      </c>
      <c r="BA126" s="2">
        <v>1</v>
      </c>
      <c r="BB126" s="2" t="s">
        <v>2549</v>
      </c>
      <c r="BC126" s="2" t="str">
        <f t="shared" si="25"/>
        <v>4</v>
      </c>
      <c r="BD126" s="2" t="str">
        <f t="shared" si="26"/>
        <v>0</v>
      </c>
      <c r="BE126" s="2" t="str">
        <f t="shared" si="27"/>
        <v>0</v>
      </c>
      <c r="BF126" s="2" t="str">
        <f t="shared" si="28"/>
        <v>0</v>
      </c>
      <c r="BG126" s="2" t="str">
        <f t="shared" si="29"/>
        <v>6</v>
      </c>
      <c r="BH126" s="2" t="str">
        <f t="shared" si="30"/>
        <v>2</v>
      </c>
      <c r="BI126" s="2" t="str">
        <f t="shared" si="31"/>
        <v>4</v>
      </c>
      <c r="BJ126" s="2" t="str">
        <f t="shared" si="32"/>
        <v>6</v>
      </c>
      <c r="BK126" s="2" t="s">
        <v>2550</v>
      </c>
      <c r="BL126" s="2" t="s">
        <v>2551</v>
      </c>
      <c r="BM126" s="2" t="s">
        <v>122</v>
      </c>
      <c r="BN126" s="2" t="s">
        <v>2552</v>
      </c>
      <c r="BO126" s="2">
        <v>1</v>
      </c>
      <c r="BP126" s="2">
        <v>0</v>
      </c>
      <c r="BQ126" s="2" t="s">
        <v>2553</v>
      </c>
      <c r="BR126" s="2" t="s">
        <v>122</v>
      </c>
      <c r="BS126" s="2" t="s">
        <v>95</v>
      </c>
    </row>
    <row r="127" spans="1:71">
      <c r="A127" s="11">
        <f t="shared" si="24"/>
        <v>126</v>
      </c>
      <c r="B127" s="12" t="str">
        <f t="shared" si="18"/>
        <v>SPKV1.0126</v>
      </c>
      <c r="C127" s="13" t="str">
        <f t="shared" si="19"/>
        <v>Võ Nguyễn Hà</v>
      </c>
      <c r="D127" s="14" t="str">
        <f t="shared" si="19"/>
        <v>Phương</v>
      </c>
      <c r="E127" s="12" t="str">
        <f t="shared" si="20"/>
        <v>09/04/2000</v>
      </c>
      <c r="F127" s="12" t="str">
        <f t="shared" si="21"/>
        <v>Nữ</v>
      </c>
      <c r="G127" s="12" t="str">
        <f t="shared" si="22"/>
        <v>272745049</v>
      </c>
      <c r="H127" s="12" t="str">
        <f t="shared" si="36"/>
        <v>4</v>
      </c>
      <c r="I127" s="12" t="str">
        <f t="shared" si="36"/>
        <v>8</v>
      </c>
      <c r="J127" s="12" t="str">
        <f t="shared" si="36"/>
        <v>0</v>
      </c>
      <c r="K127" s="12" t="str">
        <f t="shared" si="35"/>
        <v>2</v>
      </c>
      <c r="L127" s="12" t="str">
        <f t="shared" si="35"/>
        <v>8</v>
      </c>
      <c r="M127" s="12" t="str">
        <f t="shared" si="35"/>
        <v>6</v>
      </c>
      <c r="N127" s="12" t="str">
        <f t="shared" si="35"/>
        <v>7</v>
      </c>
      <c r="O127" s="12" t="str">
        <f t="shared" si="33"/>
        <v>2</v>
      </c>
      <c r="P127" s="12" t="str">
        <f t="shared" si="23"/>
        <v>Vẽ Trang Trí Màu Nước</v>
      </c>
      <c r="Q127" s="12">
        <v>6</v>
      </c>
      <c r="R127" s="2" t="s">
        <v>2558</v>
      </c>
      <c r="S127" s="2">
        <v>187</v>
      </c>
      <c r="T127" s="2" t="s">
        <v>68</v>
      </c>
      <c r="U127" s="2" t="s">
        <v>69</v>
      </c>
      <c r="V127" s="2" t="s">
        <v>70</v>
      </c>
      <c r="W127" s="2" t="s">
        <v>236</v>
      </c>
      <c r="X127" s="2" t="s">
        <v>2559</v>
      </c>
      <c r="Y127" s="2" t="s">
        <v>73</v>
      </c>
      <c r="Z127" s="2" t="s">
        <v>2076</v>
      </c>
      <c r="AA127" s="2" t="s">
        <v>75</v>
      </c>
      <c r="AB127" s="2" t="s">
        <v>2077</v>
      </c>
      <c r="AC127" s="2">
        <v>126</v>
      </c>
      <c r="AD127" s="2" t="s">
        <v>2078</v>
      </c>
      <c r="AE127" s="2" t="s">
        <v>2079</v>
      </c>
      <c r="AF127" s="2" t="s">
        <v>2554</v>
      </c>
      <c r="AG127" s="2" t="s">
        <v>2555</v>
      </c>
      <c r="AH127" s="2" t="s">
        <v>2536</v>
      </c>
      <c r="AI127" s="2" t="s">
        <v>2560</v>
      </c>
      <c r="AJ127" s="2" t="s">
        <v>2542</v>
      </c>
      <c r="AK127" s="2" t="s">
        <v>2555</v>
      </c>
      <c r="AL127" s="2" t="s">
        <v>2536</v>
      </c>
      <c r="AM127" s="2" t="s">
        <v>2561</v>
      </c>
      <c r="AN127" s="2" t="s">
        <v>2562</v>
      </c>
      <c r="AO127" s="2" t="s">
        <v>2545</v>
      </c>
      <c r="AP127" s="2" t="s">
        <v>2563</v>
      </c>
      <c r="AQ127" s="2" t="s">
        <v>2564</v>
      </c>
      <c r="AR127" s="2">
        <v>1</v>
      </c>
      <c r="AS127" s="2" t="s">
        <v>61</v>
      </c>
      <c r="AT127" s="2" t="s">
        <v>2556</v>
      </c>
      <c r="AU127" s="2" t="s">
        <v>612</v>
      </c>
      <c r="AV127" s="2" t="s">
        <v>116</v>
      </c>
      <c r="AW127" s="2" t="s">
        <v>117</v>
      </c>
      <c r="AX127" s="2" t="s">
        <v>572</v>
      </c>
      <c r="AY127" s="2" t="s">
        <v>1183</v>
      </c>
      <c r="AZ127" s="2" t="s">
        <v>2557</v>
      </c>
      <c r="BA127" s="2">
        <v>1</v>
      </c>
      <c r="BB127" s="2" t="s">
        <v>2565</v>
      </c>
      <c r="BC127" s="2" t="str">
        <f t="shared" si="25"/>
        <v>4</v>
      </c>
      <c r="BD127" s="2" t="str">
        <f t="shared" si="26"/>
        <v>8</v>
      </c>
      <c r="BE127" s="2" t="str">
        <f t="shared" si="27"/>
        <v>0</v>
      </c>
      <c r="BF127" s="2" t="str">
        <f t="shared" si="28"/>
        <v>2</v>
      </c>
      <c r="BG127" s="2" t="str">
        <f t="shared" si="29"/>
        <v>8</v>
      </c>
      <c r="BH127" s="2" t="str">
        <f t="shared" si="30"/>
        <v>6</v>
      </c>
      <c r="BI127" s="2" t="str">
        <f t="shared" si="31"/>
        <v>7</v>
      </c>
      <c r="BJ127" s="2" t="str">
        <f t="shared" si="32"/>
        <v>2</v>
      </c>
      <c r="BK127" s="2" t="s">
        <v>2566</v>
      </c>
      <c r="BL127" s="2" t="s">
        <v>2567</v>
      </c>
      <c r="BM127" s="2" t="s">
        <v>122</v>
      </c>
      <c r="BN127" s="2" t="s">
        <v>2568</v>
      </c>
      <c r="BO127" s="2">
        <v>1</v>
      </c>
      <c r="BP127" s="2">
        <v>1</v>
      </c>
      <c r="BQ127" s="2" t="s">
        <v>2569</v>
      </c>
      <c r="BR127" s="2" t="s">
        <v>2569</v>
      </c>
      <c r="BS127" s="2" t="s">
        <v>95</v>
      </c>
    </row>
    <row r="128" spans="1:71">
      <c r="A128" s="11">
        <f t="shared" si="24"/>
        <v>127</v>
      </c>
      <c r="B128" s="12" t="str">
        <f t="shared" si="18"/>
        <v>SPKV1.0127</v>
      </c>
      <c r="C128" s="13" t="str">
        <f t="shared" si="19"/>
        <v>Tô Ngọc Mai</v>
      </c>
      <c r="D128" s="14" t="str">
        <f t="shared" si="19"/>
        <v>Phương</v>
      </c>
      <c r="E128" s="12" t="str">
        <f t="shared" si="20"/>
        <v>22/06/2000</v>
      </c>
      <c r="F128" s="12" t="str">
        <f t="shared" si="21"/>
        <v>Nữ</v>
      </c>
      <c r="G128" s="12" t="str">
        <f t="shared" si="22"/>
        <v>079300001066</v>
      </c>
      <c r="H128" s="12" t="str">
        <f t="shared" si="36"/>
        <v>0</v>
      </c>
      <c r="I128" s="12" t="str">
        <f t="shared" si="36"/>
        <v>2</v>
      </c>
      <c r="J128" s="12" t="str">
        <f t="shared" si="36"/>
        <v>0</v>
      </c>
      <c r="K128" s="12" t="str">
        <f t="shared" si="35"/>
        <v>4</v>
      </c>
      <c r="L128" s="12" t="str">
        <f t="shared" si="35"/>
        <v>9</v>
      </c>
      <c r="M128" s="12" t="str">
        <f t="shared" si="35"/>
        <v>3</v>
      </c>
      <c r="N128" s="12" t="str">
        <f t="shared" si="35"/>
        <v>7</v>
      </c>
      <c r="O128" s="12" t="str">
        <f t="shared" si="33"/>
        <v>9</v>
      </c>
      <c r="P128" s="12" t="str">
        <f t="shared" si="23"/>
        <v>Vẽ Trang Trí Màu Nước</v>
      </c>
      <c r="Q128" s="12">
        <v>7</v>
      </c>
      <c r="R128" s="2" t="s">
        <v>2574</v>
      </c>
      <c r="S128" s="2">
        <v>259</v>
      </c>
      <c r="T128" s="2" t="s">
        <v>68</v>
      </c>
      <c r="U128" s="2" t="s">
        <v>69</v>
      </c>
      <c r="V128" s="2" t="s">
        <v>70</v>
      </c>
      <c r="W128" s="2" t="s">
        <v>236</v>
      </c>
      <c r="X128" s="2" t="s">
        <v>2575</v>
      </c>
      <c r="Y128" s="2" t="s">
        <v>73</v>
      </c>
      <c r="Z128" s="2" t="s">
        <v>2076</v>
      </c>
      <c r="AA128" s="2" t="s">
        <v>75</v>
      </c>
      <c r="AB128" s="2" t="s">
        <v>2077</v>
      </c>
      <c r="AC128" s="2">
        <v>127</v>
      </c>
      <c r="AD128" s="2" t="s">
        <v>2078</v>
      </c>
      <c r="AE128" s="2" t="s">
        <v>2079</v>
      </c>
      <c r="AF128" s="2" t="s">
        <v>2570</v>
      </c>
      <c r="AG128" s="2" t="s">
        <v>2571</v>
      </c>
      <c r="AH128" s="2" t="s">
        <v>2536</v>
      </c>
      <c r="AI128" s="2" t="s">
        <v>2576</v>
      </c>
      <c r="AJ128" s="2" t="s">
        <v>2542</v>
      </c>
      <c r="AK128" s="2" t="s">
        <v>2571</v>
      </c>
      <c r="AL128" s="2" t="s">
        <v>2536</v>
      </c>
      <c r="AM128" s="2" t="s">
        <v>2577</v>
      </c>
      <c r="AN128" s="2" t="s">
        <v>2578</v>
      </c>
      <c r="AO128" s="2" t="s">
        <v>2545</v>
      </c>
      <c r="AP128" s="2" t="s">
        <v>2579</v>
      </c>
      <c r="AQ128" s="2" t="s">
        <v>2580</v>
      </c>
      <c r="AR128" s="2">
        <v>1</v>
      </c>
      <c r="AS128" s="2" t="s">
        <v>61</v>
      </c>
      <c r="AT128" s="2" t="s">
        <v>2572</v>
      </c>
      <c r="AU128" s="2" t="s">
        <v>2581</v>
      </c>
      <c r="AV128" s="2" t="s">
        <v>86</v>
      </c>
      <c r="AW128" s="2" t="s">
        <v>87</v>
      </c>
      <c r="AX128" s="2" t="s">
        <v>139</v>
      </c>
      <c r="AY128" s="2" t="s">
        <v>140</v>
      </c>
      <c r="AZ128" s="2" t="s">
        <v>2573</v>
      </c>
      <c r="BA128" s="2">
        <v>1</v>
      </c>
      <c r="BB128" s="2" t="s">
        <v>2582</v>
      </c>
      <c r="BC128" s="2" t="str">
        <f t="shared" si="25"/>
        <v>0</v>
      </c>
      <c r="BD128" s="2" t="str">
        <f t="shared" si="26"/>
        <v>2</v>
      </c>
      <c r="BE128" s="2" t="str">
        <f t="shared" si="27"/>
        <v>0</v>
      </c>
      <c r="BF128" s="2" t="str">
        <f t="shared" si="28"/>
        <v>4</v>
      </c>
      <c r="BG128" s="2" t="str">
        <f t="shared" si="29"/>
        <v>9</v>
      </c>
      <c r="BH128" s="2" t="str">
        <f t="shared" si="30"/>
        <v>3</v>
      </c>
      <c r="BI128" s="2" t="str">
        <f t="shared" si="31"/>
        <v>7</v>
      </c>
      <c r="BJ128" s="2" t="str">
        <f t="shared" si="32"/>
        <v>9</v>
      </c>
      <c r="BK128" s="2" t="s">
        <v>2583</v>
      </c>
      <c r="BL128" s="2" t="s">
        <v>2584</v>
      </c>
      <c r="BM128" s="2" t="s">
        <v>2585</v>
      </c>
      <c r="BN128" s="2" t="s">
        <v>2586</v>
      </c>
      <c r="BO128" s="2">
        <v>1</v>
      </c>
      <c r="BP128" s="2">
        <v>1</v>
      </c>
      <c r="BQ128" s="2" t="s">
        <v>2587</v>
      </c>
      <c r="BR128" s="2" t="s">
        <v>2587</v>
      </c>
      <c r="BS128" s="2" t="s">
        <v>95</v>
      </c>
    </row>
    <row r="129" spans="1:71">
      <c r="A129" s="11">
        <f t="shared" si="24"/>
        <v>128</v>
      </c>
      <c r="B129" s="12" t="str">
        <f t="shared" si="18"/>
        <v>SPKV1.0128</v>
      </c>
      <c r="C129" s="13" t="str">
        <f t="shared" si="19"/>
        <v>Trần Thị Tuyết</v>
      </c>
      <c r="D129" s="14" t="str">
        <f t="shared" si="19"/>
        <v>Phương</v>
      </c>
      <c r="E129" s="12" t="str">
        <f t="shared" si="20"/>
        <v>24/09/2000</v>
      </c>
      <c r="F129" s="12" t="str">
        <f t="shared" si="21"/>
        <v>Nữ</v>
      </c>
      <c r="G129" s="12" t="str">
        <f t="shared" si="22"/>
        <v>281218003</v>
      </c>
      <c r="H129" s="12" t="str">
        <f t="shared" si="36"/>
        <v>4</v>
      </c>
      <c r="I129" s="12" t="str">
        <f t="shared" si="36"/>
        <v>4</v>
      </c>
      <c r="J129" s="12" t="str">
        <f t="shared" si="36"/>
        <v>0</v>
      </c>
      <c r="K129" s="12" t="str">
        <f t="shared" si="35"/>
        <v>0</v>
      </c>
      <c r="L129" s="12" t="str">
        <f t="shared" si="35"/>
        <v>8</v>
      </c>
      <c r="M129" s="12" t="str">
        <f t="shared" si="35"/>
        <v>8</v>
      </c>
      <c r="N129" s="12" t="str">
        <f t="shared" si="35"/>
        <v>0</v>
      </c>
      <c r="O129" s="12" t="str">
        <f t="shared" si="33"/>
        <v>9</v>
      </c>
      <c r="P129" s="12" t="str">
        <f t="shared" si="23"/>
        <v>Vẽ Trang Trí Màu Nước</v>
      </c>
      <c r="Q129" s="12">
        <v>6</v>
      </c>
      <c r="R129" s="2" t="s">
        <v>2591</v>
      </c>
      <c r="S129" s="2">
        <v>253</v>
      </c>
      <c r="T129" s="2" t="s">
        <v>68</v>
      </c>
      <c r="U129" s="2" t="s">
        <v>69</v>
      </c>
      <c r="V129" s="2" t="s">
        <v>70</v>
      </c>
      <c r="W129" s="2" t="s">
        <v>71</v>
      </c>
      <c r="X129" s="2" t="s">
        <v>2592</v>
      </c>
      <c r="Y129" s="2" t="s">
        <v>73</v>
      </c>
      <c r="Z129" s="2" t="s">
        <v>2076</v>
      </c>
      <c r="AA129" s="2" t="s">
        <v>75</v>
      </c>
      <c r="AB129" s="2" t="s">
        <v>2077</v>
      </c>
      <c r="AC129" s="2">
        <v>128</v>
      </c>
      <c r="AD129" s="2" t="s">
        <v>2078</v>
      </c>
      <c r="AE129" s="2" t="s">
        <v>2079</v>
      </c>
      <c r="AF129" s="2" t="s">
        <v>2588</v>
      </c>
      <c r="AG129" s="2" t="s">
        <v>2589</v>
      </c>
      <c r="AH129" s="2" t="s">
        <v>2536</v>
      </c>
      <c r="AI129" s="2" t="s">
        <v>2593</v>
      </c>
      <c r="AJ129" s="2" t="s">
        <v>2542</v>
      </c>
      <c r="AK129" s="2" t="s">
        <v>2589</v>
      </c>
      <c r="AL129" s="2" t="s">
        <v>2536</v>
      </c>
      <c r="AM129" s="2" t="s">
        <v>2594</v>
      </c>
      <c r="AN129" s="2" t="s">
        <v>2595</v>
      </c>
      <c r="AO129" s="2" t="s">
        <v>2545</v>
      </c>
      <c r="AP129" s="2" t="s">
        <v>2596</v>
      </c>
      <c r="AQ129" s="2" t="s">
        <v>2321</v>
      </c>
      <c r="AR129" s="2">
        <v>1</v>
      </c>
      <c r="AS129" s="2" t="s">
        <v>61</v>
      </c>
      <c r="AT129" s="2" t="s">
        <v>2313</v>
      </c>
      <c r="AU129" s="2" t="s">
        <v>676</v>
      </c>
      <c r="AV129" s="2" t="s">
        <v>526</v>
      </c>
      <c r="AW129" s="2" t="s">
        <v>527</v>
      </c>
      <c r="AX129" s="2" t="s">
        <v>572</v>
      </c>
      <c r="AY129" s="2" t="s">
        <v>2597</v>
      </c>
      <c r="AZ129" s="2" t="s">
        <v>2590</v>
      </c>
      <c r="BA129" s="2">
        <v>1</v>
      </c>
      <c r="BB129" s="2" t="s">
        <v>2598</v>
      </c>
      <c r="BC129" s="2" t="str">
        <f t="shared" si="25"/>
        <v>4</v>
      </c>
      <c r="BD129" s="2" t="str">
        <f t="shared" si="26"/>
        <v>4</v>
      </c>
      <c r="BE129" s="2" t="str">
        <f t="shared" si="27"/>
        <v>0</v>
      </c>
      <c r="BF129" s="2" t="str">
        <f t="shared" si="28"/>
        <v>0</v>
      </c>
      <c r="BG129" s="2" t="str">
        <f t="shared" si="29"/>
        <v>8</v>
      </c>
      <c r="BH129" s="2" t="str">
        <f t="shared" si="30"/>
        <v>8</v>
      </c>
      <c r="BI129" s="2" t="str">
        <f t="shared" si="31"/>
        <v>0</v>
      </c>
      <c r="BJ129" s="2" t="str">
        <f t="shared" si="32"/>
        <v>9</v>
      </c>
      <c r="BK129" s="2" t="s">
        <v>2599</v>
      </c>
      <c r="BL129" s="2" t="s">
        <v>2600</v>
      </c>
      <c r="BM129" s="2" t="s">
        <v>122</v>
      </c>
      <c r="BN129" s="2" t="s">
        <v>2601</v>
      </c>
      <c r="BO129" s="2">
        <v>1</v>
      </c>
      <c r="BP129" s="2">
        <v>1</v>
      </c>
      <c r="BQ129" s="2" t="s">
        <v>2602</v>
      </c>
      <c r="BR129" s="2" t="s">
        <v>2602</v>
      </c>
      <c r="BS129" s="2" t="s">
        <v>95</v>
      </c>
    </row>
    <row r="130" spans="1:71">
      <c r="A130" s="11">
        <f t="shared" si="24"/>
        <v>129</v>
      </c>
      <c r="B130" s="12" t="str">
        <f t="shared" ref="B130:B193" si="37">AF130</f>
        <v>SPKV1.0129</v>
      </c>
      <c r="C130" s="13" t="str">
        <f t="shared" ref="C130:D193" si="38">AK130</f>
        <v>Phùng Thanh</v>
      </c>
      <c r="D130" s="14" t="str">
        <f t="shared" si="38"/>
        <v>Phước</v>
      </c>
      <c r="E130" s="12" t="str">
        <f t="shared" ref="E130:E193" si="39">AT130</f>
        <v>30/10/2000</v>
      </c>
      <c r="F130" s="12" t="str">
        <f t="shared" ref="F130:F193" si="40">AS130</f>
        <v>Nam</v>
      </c>
      <c r="G130" s="12" t="str">
        <f t="shared" si="22"/>
        <v>212589791</v>
      </c>
      <c r="H130" s="12" t="str">
        <f t="shared" si="36"/>
        <v>3</v>
      </c>
      <c r="I130" s="12" t="str">
        <f t="shared" si="36"/>
        <v>5</v>
      </c>
      <c r="J130" s="12" t="str">
        <f t="shared" si="36"/>
        <v>0</v>
      </c>
      <c r="K130" s="12" t="str">
        <f t="shared" si="35"/>
        <v>0</v>
      </c>
      <c r="L130" s="12" t="str">
        <f t="shared" si="35"/>
        <v>4</v>
      </c>
      <c r="M130" s="12" t="str">
        <f t="shared" si="35"/>
        <v>7</v>
      </c>
      <c r="N130" s="12" t="str">
        <f t="shared" si="35"/>
        <v>3</v>
      </c>
      <c r="O130" s="12" t="str">
        <f t="shared" si="33"/>
        <v>9</v>
      </c>
      <c r="P130" s="12" t="str">
        <f t="shared" si="23"/>
        <v>Vẽ Trang Trí Màu Nước</v>
      </c>
      <c r="Q130" s="12">
        <v>5.5</v>
      </c>
      <c r="R130" s="2" t="s">
        <v>2608</v>
      </c>
      <c r="S130" s="2">
        <v>280</v>
      </c>
      <c r="T130" s="2" t="s">
        <v>68</v>
      </c>
      <c r="U130" s="2" t="s">
        <v>69</v>
      </c>
      <c r="V130" s="2" t="s">
        <v>70</v>
      </c>
      <c r="W130" s="2" t="s">
        <v>71</v>
      </c>
      <c r="X130" s="2" t="s">
        <v>2609</v>
      </c>
      <c r="Y130" s="2" t="s">
        <v>73</v>
      </c>
      <c r="Z130" s="2" t="s">
        <v>2076</v>
      </c>
      <c r="AA130" s="2" t="s">
        <v>75</v>
      </c>
      <c r="AB130" s="2" t="s">
        <v>2077</v>
      </c>
      <c r="AC130" s="2">
        <v>129</v>
      </c>
      <c r="AD130" s="2" t="s">
        <v>2078</v>
      </c>
      <c r="AE130" s="2" t="s">
        <v>2079</v>
      </c>
      <c r="AF130" s="2" t="s">
        <v>2603</v>
      </c>
      <c r="AG130" s="2" t="s">
        <v>2610</v>
      </c>
      <c r="AH130" s="2" t="s">
        <v>2611</v>
      </c>
      <c r="AI130" s="2" t="s">
        <v>2612</v>
      </c>
      <c r="AJ130" s="2" t="s">
        <v>2613</v>
      </c>
      <c r="AK130" s="2" t="s">
        <v>2604</v>
      </c>
      <c r="AL130" s="2" t="s">
        <v>2605</v>
      </c>
      <c r="AM130" s="2" t="s">
        <v>2614</v>
      </c>
      <c r="AN130" s="2" t="s">
        <v>2615</v>
      </c>
      <c r="AO130" s="2" t="s">
        <v>2616</v>
      </c>
      <c r="AP130" s="2" t="s">
        <v>2617</v>
      </c>
      <c r="AQ130" s="2" t="s">
        <v>2618</v>
      </c>
      <c r="AR130" s="2">
        <v>0</v>
      </c>
      <c r="AS130" s="2" t="s">
        <v>128</v>
      </c>
      <c r="AT130" s="2" t="s">
        <v>2606</v>
      </c>
      <c r="AU130" s="2" t="s">
        <v>2619</v>
      </c>
      <c r="AV130" s="2" t="s">
        <v>380</v>
      </c>
      <c r="AW130" s="2" t="s">
        <v>381</v>
      </c>
      <c r="AX130" s="2" t="s">
        <v>88</v>
      </c>
      <c r="AY130" s="2" t="s">
        <v>2490</v>
      </c>
      <c r="AZ130" s="2" t="s">
        <v>2607</v>
      </c>
      <c r="BA130" s="2">
        <v>1</v>
      </c>
      <c r="BB130" s="2" t="s">
        <v>2620</v>
      </c>
      <c r="BC130" s="2" t="str">
        <f t="shared" si="25"/>
        <v>3</v>
      </c>
      <c r="BD130" s="2" t="str">
        <f t="shared" si="26"/>
        <v>5</v>
      </c>
      <c r="BE130" s="2" t="str">
        <f t="shared" si="27"/>
        <v>0</v>
      </c>
      <c r="BF130" s="2" t="str">
        <f t="shared" si="28"/>
        <v>0</v>
      </c>
      <c r="BG130" s="2" t="str">
        <f t="shared" si="29"/>
        <v>4</v>
      </c>
      <c r="BH130" s="2" t="str">
        <f t="shared" si="30"/>
        <v>7</v>
      </c>
      <c r="BI130" s="2" t="str">
        <f t="shared" si="31"/>
        <v>3</v>
      </c>
      <c r="BJ130" s="2" t="str">
        <f t="shared" si="32"/>
        <v>9</v>
      </c>
      <c r="BK130" s="2" t="s">
        <v>2621</v>
      </c>
      <c r="BL130" s="2" t="s">
        <v>2622</v>
      </c>
      <c r="BM130" s="2" t="s">
        <v>122</v>
      </c>
      <c r="BN130" s="2" t="s">
        <v>2623</v>
      </c>
      <c r="BO130" s="2">
        <v>1</v>
      </c>
      <c r="BP130" s="2">
        <v>1</v>
      </c>
      <c r="BQ130" s="2" t="s">
        <v>2624</v>
      </c>
      <c r="BR130" s="2" t="s">
        <v>2624</v>
      </c>
      <c r="BS130" s="2" t="s">
        <v>95</v>
      </c>
    </row>
    <row r="131" spans="1:71">
      <c r="A131" s="11">
        <f t="shared" si="24"/>
        <v>130</v>
      </c>
      <c r="B131" s="12" t="str">
        <f t="shared" si="37"/>
        <v>SPKV1.0130</v>
      </c>
      <c r="C131" s="13" t="str">
        <f t="shared" si="38"/>
        <v>Cao Duy</v>
      </c>
      <c r="D131" s="14" t="str">
        <f t="shared" si="38"/>
        <v>Quốc</v>
      </c>
      <c r="E131" s="12" t="str">
        <f t="shared" si="39"/>
        <v>21/07/2000</v>
      </c>
      <c r="F131" s="12" t="str">
        <f t="shared" si="40"/>
        <v>Nam</v>
      </c>
      <c r="G131" s="12" t="str">
        <f t="shared" ref="G131:G194" si="41">AZ131</f>
        <v>025833593</v>
      </c>
      <c r="H131" s="12" t="str">
        <f t="shared" si="36"/>
        <v>0</v>
      </c>
      <c r="I131" s="12" t="str">
        <f t="shared" si="36"/>
        <v>2</v>
      </c>
      <c r="J131" s="12" t="str">
        <f t="shared" si="36"/>
        <v>0</v>
      </c>
      <c r="K131" s="12" t="str">
        <f t="shared" si="35"/>
        <v>0</v>
      </c>
      <c r="L131" s="12" t="str">
        <f t="shared" si="35"/>
        <v>3</v>
      </c>
      <c r="M131" s="12" t="str">
        <f t="shared" si="35"/>
        <v>3</v>
      </c>
      <c r="N131" s="12" t="str">
        <f t="shared" si="35"/>
        <v>4</v>
      </c>
      <c r="O131" s="12" t="str">
        <f t="shared" si="33"/>
        <v>8</v>
      </c>
      <c r="P131" s="12" t="str">
        <f t="shared" ref="P131:P194" si="42">PROPER(U131)</f>
        <v>Vẽ Trang Trí Màu Nước</v>
      </c>
      <c r="Q131" s="12">
        <v>5.5</v>
      </c>
      <c r="R131" s="2" t="s">
        <v>2630</v>
      </c>
      <c r="S131" s="2">
        <v>63</v>
      </c>
      <c r="T131" s="2" t="s">
        <v>68</v>
      </c>
      <c r="U131" s="2" t="s">
        <v>69</v>
      </c>
      <c r="V131" s="2" t="s">
        <v>70</v>
      </c>
      <c r="W131" s="2" t="s">
        <v>71</v>
      </c>
      <c r="X131" s="2" t="s">
        <v>2631</v>
      </c>
      <c r="Y131" s="2" t="s">
        <v>73</v>
      </c>
      <c r="Z131" s="2" t="s">
        <v>2076</v>
      </c>
      <c r="AA131" s="2" t="s">
        <v>75</v>
      </c>
      <c r="AB131" s="2" t="s">
        <v>2077</v>
      </c>
      <c r="AC131" s="2">
        <v>130</v>
      </c>
      <c r="AD131" s="2" t="s">
        <v>2078</v>
      </c>
      <c r="AE131" s="2" t="s">
        <v>2079</v>
      </c>
      <c r="AF131" s="2" t="s">
        <v>2625</v>
      </c>
      <c r="AG131" s="2" t="s">
        <v>2626</v>
      </c>
      <c r="AH131" s="2" t="s">
        <v>2627</v>
      </c>
      <c r="AI131" s="2" t="s">
        <v>2632</v>
      </c>
      <c r="AJ131" s="2" t="s">
        <v>2633</v>
      </c>
      <c r="AK131" s="2" t="s">
        <v>2626</v>
      </c>
      <c r="AL131" s="2" t="s">
        <v>2627</v>
      </c>
      <c r="AM131" s="2" t="s">
        <v>2634</v>
      </c>
      <c r="AN131" s="2" t="s">
        <v>2626</v>
      </c>
      <c r="AO131" s="2" t="s">
        <v>2635</v>
      </c>
      <c r="AP131" s="2" t="s">
        <v>2636</v>
      </c>
      <c r="AQ131" s="2" t="s">
        <v>2637</v>
      </c>
      <c r="AR131" s="2">
        <v>0</v>
      </c>
      <c r="AS131" s="2" t="s">
        <v>128</v>
      </c>
      <c r="AT131" s="2" t="s">
        <v>2628</v>
      </c>
      <c r="AU131" s="2" t="s">
        <v>612</v>
      </c>
      <c r="AV131" s="2" t="s">
        <v>86</v>
      </c>
      <c r="AW131" s="2" t="s">
        <v>87</v>
      </c>
      <c r="AX131" s="2" t="s">
        <v>86</v>
      </c>
      <c r="AY131" s="2" t="s">
        <v>2638</v>
      </c>
      <c r="AZ131" s="2" t="s">
        <v>2629</v>
      </c>
      <c r="BA131" s="2">
        <v>1</v>
      </c>
      <c r="BB131" s="2" t="s">
        <v>2639</v>
      </c>
      <c r="BC131" s="2" t="str">
        <f t="shared" si="25"/>
        <v>0</v>
      </c>
      <c r="BD131" s="2" t="str">
        <f t="shared" si="26"/>
        <v>2</v>
      </c>
      <c r="BE131" s="2" t="str">
        <f t="shared" si="27"/>
        <v>0</v>
      </c>
      <c r="BF131" s="2" t="str">
        <f t="shared" si="28"/>
        <v>0</v>
      </c>
      <c r="BG131" s="2" t="str">
        <f t="shared" si="29"/>
        <v>3</v>
      </c>
      <c r="BH131" s="2" t="str">
        <f t="shared" si="30"/>
        <v>3</v>
      </c>
      <c r="BI131" s="2" t="str">
        <f t="shared" si="31"/>
        <v>4</v>
      </c>
      <c r="BJ131" s="2" t="str">
        <f t="shared" si="32"/>
        <v>8</v>
      </c>
      <c r="BK131" s="2" t="s">
        <v>2640</v>
      </c>
      <c r="BL131" s="2" t="s">
        <v>2641</v>
      </c>
      <c r="BM131" s="2" t="s">
        <v>2641</v>
      </c>
      <c r="BN131" s="2" t="s">
        <v>2642</v>
      </c>
      <c r="BO131" s="2">
        <v>1</v>
      </c>
      <c r="BP131" s="2">
        <v>1</v>
      </c>
      <c r="BQ131" s="2" t="s">
        <v>2643</v>
      </c>
      <c r="BR131" s="2" t="s">
        <v>2643</v>
      </c>
      <c r="BS131" s="2" t="s">
        <v>95</v>
      </c>
    </row>
    <row r="132" spans="1:71">
      <c r="A132" s="11">
        <f t="shared" ref="A132:A195" si="43">A131+1</f>
        <v>131</v>
      </c>
      <c r="B132" s="12" t="str">
        <f t="shared" si="37"/>
        <v>SPKV1.0131</v>
      </c>
      <c r="C132" s="13" t="str">
        <f t="shared" si="38"/>
        <v>Lê Lưu Nguyên</v>
      </c>
      <c r="D132" s="14" t="str">
        <f t="shared" si="38"/>
        <v>Quy</v>
      </c>
      <c r="E132" s="12" t="str">
        <f t="shared" si="39"/>
        <v>29/12/1999</v>
      </c>
      <c r="F132" s="12" t="str">
        <f t="shared" si="40"/>
        <v>Nam</v>
      </c>
      <c r="G132" s="12" t="str">
        <f t="shared" si="41"/>
        <v>301757724</v>
      </c>
      <c r="H132" s="12" t="str">
        <f t="shared" si="36"/>
        <v>0</v>
      </c>
      <c r="I132" s="12" t="str">
        <f t="shared" si="36"/>
        <v>2</v>
      </c>
      <c r="J132" s="12" t="str">
        <f t="shared" si="36"/>
        <v>0</v>
      </c>
      <c r="K132" s="12" t="str">
        <f t="shared" si="35"/>
        <v>4</v>
      </c>
      <c r="L132" s="12" t="str">
        <f t="shared" si="35"/>
        <v>8</v>
      </c>
      <c r="M132" s="12" t="str">
        <f t="shared" si="35"/>
        <v>7</v>
      </c>
      <c r="N132" s="12" t="str">
        <f t="shared" si="35"/>
        <v>0</v>
      </c>
      <c r="O132" s="12" t="str">
        <f t="shared" si="33"/>
        <v>9</v>
      </c>
      <c r="P132" s="12" t="str">
        <f t="shared" si="42"/>
        <v>Vẽ Trang Trí Màu Nước</v>
      </c>
      <c r="Q132" s="12">
        <v>7</v>
      </c>
      <c r="R132" s="2" t="s">
        <v>2649</v>
      </c>
      <c r="S132" s="2">
        <v>112</v>
      </c>
      <c r="T132" s="2" t="s">
        <v>68</v>
      </c>
      <c r="U132" s="2" t="s">
        <v>69</v>
      </c>
      <c r="V132" s="2" t="s">
        <v>70</v>
      </c>
      <c r="W132" s="2" t="s">
        <v>236</v>
      </c>
      <c r="X132" s="2" t="s">
        <v>2650</v>
      </c>
      <c r="Y132" s="2" t="s">
        <v>73</v>
      </c>
      <c r="Z132" s="2" t="s">
        <v>2076</v>
      </c>
      <c r="AA132" s="2" t="s">
        <v>75</v>
      </c>
      <c r="AB132" s="2" t="s">
        <v>2077</v>
      </c>
      <c r="AC132" s="2">
        <v>131</v>
      </c>
      <c r="AD132" s="2" t="s">
        <v>2078</v>
      </c>
      <c r="AE132" s="2" t="s">
        <v>2079</v>
      </c>
      <c r="AF132" s="2" t="s">
        <v>2644</v>
      </c>
      <c r="AG132" s="2" t="s">
        <v>2645</v>
      </c>
      <c r="AH132" s="2" t="s">
        <v>2646</v>
      </c>
      <c r="AI132" s="2" t="s">
        <v>2651</v>
      </c>
      <c r="AJ132" s="2" t="s">
        <v>2652</v>
      </c>
      <c r="AK132" s="2" t="s">
        <v>2645</v>
      </c>
      <c r="AL132" s="2" t="s">
        <v>2646</v>
      </c>
      <c r="AM132" s="2" t="s">
        <v>2653</v>
      </c>
      <c r="AN132" s="2" t="s">
        <v>2654</v>
      </c>
      <c r="AO132" s="2" t="s">
        <v>2646</v>
      </c>
      <c r="AP132" s="2" t="s">
        <v>2655</v>
      </c>
      <c r="AQ132" s="2" t="s">
        <v>2656</v>
      </c>
      <c r="AR132" s="2">
        <v>0</v>
      </c>
      <c r="AS132" s="2" t="s">
        <v>128</v>
      </c>
      <c r="AT132" s="2" t="s">
        <v>2647</v>
      </c>
      <c r="AU132" s="2" t="s">
        <v>2147</v>
      </c>
      <c r="AV132" s="2" t="s">
        <v>86</v>
      </c>
      <c r="AW132" s="2" t="s">
        <v>87</v>
      </c>
      <c r="AX132" s="2" t="s">
        <v>139</v>
      </c>
      <c r="AY132" s="2" t="s">
        <v>140</v>
      </c>
      <c r="AZ132" s="2" t="s">
        <v>2648</v>
      </c>
      <c r="BA132" s="2">
        <v>1</v>
      </c>
      <c r="BB132" s="2" t="s">
        <v>2657</v>
      </c>
      <c r="BC132" s="2" t="str">
        <f t="shared" si="25"/>
        <v>0</v>
      </c>
      <c r="BD132" s="2" t="str">
        <f t="shared" si="26"/>
        <v>2</v>
      </c>
      <c r="BE132" s="2" t="str">
        <f t="shared" si="27"/>
        <v>0</v>
      </c>
      <c r="BF132" s="2" t="str">
        <f t="shared" si="28"/>
        <v>4</v>
      </c>
      <c r="BG132" s="2" t="str">
        <f t="shared" si="29"/>
        <v>8</v>
      </c>
      <c r="BH132" s="2" t="str">
        <f t="shared" si="30"/>
        <v>7</v>
      </c>
      <c r="BI132" s="2" t="str">
        <f t="shared" si="31"/>
        <v>0</v>
      </c>
      <c r="BJ132" s="2" t="str">
        <f t="shared" si="32"/>
        <v>9</v>
      </c>
      <c r="BK132" s="2" t="s">
        <v>2658</v>
      </c>
      <c r="BL132" s="2" t="s">
        <v>2659</v>
      </c>
      <c r="BM132" s="2" t="s">
        <v>122</v>
      </c>
      <c r="BN132" s="2" t="s">
        <v>2660</v>
      </c>
      <c r="BO132" s="2">
        <v>1</v>
      </c>
      <c r="BP132" s="2">
        <v>1</v>
      </c>
      <c r="BQ132" s="2" t="s">
        <v>2661</v>
      </c>
      <c r="BR132" s="2" t="s">
        <v>2661</v>
      </c>
      <c r="BS132" s="2" t="s">
        <v>95</v>
      </c>
    </row>
    <row r="133" spans="1:71">
      <c r="A133" s="11">
        <f t="shared" si="43"/>
        <v>132</v>
      </c>
      <c r="B133" s="12" t="str">
        <f t="shared" si="37"/>
        <v>SPKV1.0132</v>
      </c>
      <c r="C133" s="13" t="str">
        <f t="shared" si="38"/>
        <v>Nguyễn Thị</v>
      </c>
      <c r="D133" s="14" t="str">
        <f t="shared" si="38"/>
        <v>Quyên</v>
      </c>
      <c r="E133" s="12" t="str">
        <f t="shared" si="39"/>
        <v>13/11/2000</v>
      </c>
      <c r="F133" s="12" t="str">
        <f t="shared" si="40"/>
        <v>Nữ</v>
      </c>
      <c r="G133" s="12" t="str">
        <f t="shared" si="41"/>
        <v>212850754</v>
      </c>
      <c r="H133" s="12" t="str">
        <f t="shared" si="36"/>
        <v>3</v>
      </c>
      <c r="I133" s="12" t="str">
        <f t="shared" si="36"/>
        <v>5</v>
      </c>
      <c r="J133" s="12" t="str">
        <f t="shared" si="36"/>
        <v>0</v>
      </c>
      <c r="K133" s="12" t="str">
        <f t="shared" si="35"/>
        <v>0</v>
      </c>
      <c r="L133" s="12" t="str">
        <f t="shared" si="35"/>
        <v>9</v>
      </c>
      <c r="M133" s="12" t="str">
        <f t="shared" si="35"/>
        <v>7</v>
      </c>
      <c r="N133" s="12" t="str">
        <f t="shared" si="35"/>
        <v>6</v>
      </c>
      <c r="O133" s="12" t="str">
        <f t="shared" si="33"/>
        <v>5</v>
      </c>
      <c r="P133" s="12" t="str">
        <f t="shared" si="42"/>
        <v>Vẽ Trang Trí Màu Nước</v>
      </c>
      <c r="Q133" s="12">
        <v>6</v>
      </c>
      <c r="R133" s="2" t="s">
        <v>2665</v>
      </c>
      <c r="S133" s="2">
        <v>58</v>
      </c>
      <c r="T133" s="2" t="s">
        <v>68</v>
      </c>
      <c r="U133" s="2" t="s">
        <v>69</v>
      </c>
      <c r="V133" s="2" t="s">
        <v>70</v>
      </c>
      <c r="W133" s="2" t="s">
        <v>71</v>
      </c>
      <c r="X133" s="2" t="s">
        <v>2666</v>
      </c>
      <c r="Y133" s="2" t="s">
        <v>73</v>
      </c>
      <c r="Z133" s="2" t="s">
        <v>2076</v>
      </c>
      <c r="AA133" s="2" t="s">
        <v>75</v>
      </c>
      <c r="AB133" s="2" t="s">
        <v>2077</v>
      </c>
      <c r="AC133" s="2">
        <v>132</v>
      </c>
      <c r="AD133" s="2" t="s">
        <v>2078</v>
      </c>
      <c r="AE133" s="2" t="s">
        <v>2079</v>
      </c>
      <c r="AF133" s="2" t="s">
        <v>2662</v>
      </c>
      <c r="AG133" s="2" t="s">
        <v>1433</v>
      </c>
      <c r="AH133" s="2" t="s">
        <v>2663</v>
      </c>
      <c r="AI133" s="2" t="s">
        <v>2667</v>
      </c>
      <c r="AJ133" s="2" t="s">
        <v>2668</v>
      </c>
      <c r="AK133" s="2" t="s">
        <v>1433</v>
      </c>
      <c r="AL133" s="2" t="s">
        <v>2663</v>
      </c>
      <c r="AM133" s="2" t="s">
        <v>2669</v>
      </c>
      <c r="AN133" s="2" t="s">
        <v>2670</v>
      </c>
      <c r="AO133" s="2" t="s">
        <v>2671</v>
      </c>
      <c r="AP133" s="2" t="s">
        <v>2672</v>
      </c>
      <c r="AQ133" s="2" t="s">
        <v>1696</v>
      </c>
      <c r="AR133" s="2">
        <v>1</v>
      </c>
      <c r="AS133" s="2" t="s">
        <v>61</v>
      </c>
      <c r="AT133" s="2" t="s">
        <v>1686</v>
      </c>
      <c r="AU133" s="2" t="s">
        <v>379</v>
      </c>
      <c r="AV133" s="2" t="s">
        <v>380</v>
      </c>
      <c r="AW133" s="2" t="s">
        <v>381</v>
      </c>
      <c r="AX133" s="2" t="s">
        <v>572</v>
      </c>
      <c r="AY133" s="2" t="s">
        <v>1538</v>
      </c>
      <c r="AZ133" s="2" t="s">
        <v>2664</v>
      </c>
      <c r="BA133" s="2">
        <v>1</v>
      </c>
      <c r="BB133" s="2" t="s">
        <v>2673</v>
      </c>
      <c r="BC133" s="2" t="str">
        <f t="shared" si="25"/>
        <v>3</v>
      </c>
      <c r="BD133" s="2" t="str">
        <f t="shared" si="26"/>
        <v>5</v>
      </c>
      <c r="BE133" s="2" t="str">
        <f t="shared" si="27"/>
        <v>0</v>
      </c>
      <c r="BF133" s="2" t="str">
        <f t="shared" si="28"/>
        <v>0</v>
      </c>
      <c r="BG133" s="2" t="str">
        <f t="shared" si="29"/>
        <v>9</v>
      </c>
      <c r="BH133" s="2" t="str">
        <f t="shared" si="30"/>
        <v>7</v>
      </c>
      <c r="BI133" s="2" t="str">
        <f t="shared" si="31"/>
        <v>6</v>
      </c>
      <c r="BJ133" s="2" t="str">
        <f t="shared" si="32"/>
        <v>5</v>
      </c>
      <c r="BK133" s="2" t="s">
        <v>2674</v>
      </c>
      <c r="BL133" s="2" t="s">
        <v>2675</v>
      </c>
      <c r="BM133" s="2" t="s">
        <v>122</v>
      </c>
      <c r="BN133" s="2" t="s">
        <v>2676</v>
      </c>
      <c r="BO133" s="2">
        <v>1</v>
      </c>
      <c r="BP133" s="2">
        <v>1</v>
      </c>
      <c r="BQ133" s="2" t="s">
        <v>2677</v>
      </c>
      <c r="BR133" s="2" t="s">
        <v>2677</v>
      </c>
      <c r="BS133" s="2" t="s">
        <v>95</v>
      </c>
    </row>
    <row r="134" spans="1:71">
      <c r="A134" s="11">
        <f t="shared" si="43"/>
        <v>133</v>
      </c>
      <c r="B134" s="12" t="str">
        <f t="shared" si="37"/>
        <v>SPKV1.0133</v>
      </c>
      <c r="C134" s="13" t="str">
        <f t="shared" si="38"/>
        <v>Nguyễn Thị Ái</v>
      </c>
      <c r="D134" s="14" t="str">
        <f t="shared" si="38"/>
        <v>Quyên</v>
      </c>
      <c r="E134" s="12" t="str">
        <f t="shared" si="39"/>
        <v>24/08/2000</v>
      </c>
      <c r="F134" s="12" t="str">
        <f t="shared" si="40"/>
        <v>Nữ</v>
      </c>
      <c r="G134" s="12" t="str">
        <f t="shared" si="41"/>
        <v>241849813</v>
      </c>
      <c r="H134" s="12" t="str">
        <f t="shared" si="36"/>
        <v>4</v>
      </c>
      <c r="I134" s="12" t="str">
        <f t="shared" si="36"/>
        <v>0</v>
      </c>
      <c r="J134" s="12" t="str">
        <f t="shared" si="36"/>
        <v>0</v>
      </c>
      <c r="K134" s="12" t="str">
        <f t="shared" si="35"/>
        <v>1</v>
      </c>
      <c r="L134" s="12" t="str">
        <f t="shared" si="35"/>
        <v>5</v>
      </c>
      <c r="M134" s="12" t="str">
        <f t="shared" si="35"/>
        <v>1</v>
      </c>
      <c r="N134" s="12" t="str">
        <f t="shared" si="35"/>
        <v>1</v>
      </c>
      <c r="O134" s="12" t="str">
        <f t="shared" si="33"/>
        <v>8</v>
      </c>
      <c r="P134" s="12" t="str">
        <f t="shared" si="42"/>
        <v>Vẽ Trang Trí Màu Nước</v>
      </c>
      <c r="Q134" s="12">
        <v>4.5</v>
      </c>
      <c r="R134" s="2" t="s">
        <v>2682</v>
      </c>
      <c r="S134" s="2">
        <v>217</v>
      </c>
      <c r="T134" s="2" t="s">
        <v>68</v>
      </c>
      <c r="U134" s="2" t="s">
        <v>69</v>
      </c>
      <c r="V134" s="2" t="s">
        <v>70</v>
      </c>
      <c r="W134" s="2" t="s">
        <v>71</v>
      </c>
      <c r="X134" s="2" t="s">
        <v>2683</v>
      </c>
      <c r="Y134" s="2" t="s">
        <v>73</v>
      </c>
      <c r="Z134" s="2" t="s">
        <v>2684</v>
      </c>
      <c r="AA134" s="2" t="s">
        <v>75</v>
      </c>
      <c r="AB134" s="2" t="s">
        <v>2685</v>
      </c>
      <c r="AC134" s="2">
        <v>133</v>
      </c>
      <c r="AD134" s="2" t="s">
        <v>2686</v>
      </c>
      <c r="AE134" s="2" t="s">
        <v>2687</v>
      </c>
      <c r="AF134" s="2" t="s">
        <v>2678</v>
      </c>
      <c r="AG134" s="2" t="s">
        <v>2679</v>
      </c>
      <c r="AH134" s="2" t="s">
        <v>2663</v>
      </c>
      <c r="AI134" s="2" t="s">
        <v>2688</v>
      </c>
      <c r="AJ134" s="2" t="s">
        <v>2668</v>
      </c>
      <c r="AK134" s="2" t="s">
        <v>2679</v>
      </c>
      <c r="AL134" s="2" t="s">
        <v>2663</v>
      </c>
      <c r="AM134" s="2" t="s">
        <v>2689</v>
      </c>
      <c r="AN134" s="2" t="s">
        <v>2690</v>
      </c>
      <c r="AO134" s="2" t="s">
        <v>2671</v>
      </c>
      <c r="AP134" s="2" t="s">
        <v>2691</v>
      </c>
      <c r="AQ134" s="2" t="s">
        <v>2692</v>
      </c>
      <c r="AR134" s="2">
        <v>1</v>
      </c>
      <c r="AS134" s="2" t="s">
        <v>61</v>
      </c>
      <c r="AT134" s="2" t="s">
        <v>2680</v>
      </c>
      <c r="AU134" s="2" t="s">
        <v>2693</v>
      </c>
      <c r="AV134" s="2" t="s">
        <v>1698</v>
      </c>
      <c r="AW134" s="2" t="s">
        <v>1699</v>
      </c>
      <c r="AX134" s="2" t="s">
        <v>926</v>
      </c>
      <c r="AY134" s="2" t="s">
        <v>2694</v>
      </c>
      <c r="AZ134" s="2" t="s">
        <v>2681</v>
      </c>
      <c r="BA134" s="2">
        <v>1</v>
      </c>
      <c r="BB134" s="2" t="s">
        <v>2695</v>
      </c>
      <c r="BC134" s="2" t="str">
        <f t="shared" si="25"/>
        <v>4</v>
      </c>
      <c r="BD134" s="2" t="str">
        <f t="shared" si="26"/>
        <v>0</v>
      </c>
      <c r="BE134" s="2" t="str">
        <f t="shared" si="27"/>
        <v>0</v>
      </c>
      <c r="BF134" s="2" t="str">
        <f t="shared" si="28"/>
        <v>1</v>
      </c>
      <c r="BG134" s="2" t="str">
        <f t="shared" si="29"/>
        <v>5</v>
      </c>
      <c r="BH134" s="2" t="str">
        <f t="shared" si="30"/>
        <v>1</v>
      </c>
      <c r="BI134" s="2" t="str">
        <f t="shared" si="31"/>
        <v>1</v>
      </c>
      <c r="BJ134" s="2" t="str">
        <f t="shared" si="32"/>
        <v>8</v>
      </c>
      <c r="BK134" s="2" t="s">
        <v>2696</v>
      </c>
      <c r="BL134" s="2" t="s">
        <v>2697</v>
      </c>
      <c r="BM134" s="2" t="s">
        <v>122</v>
      </c>
      <c r="BN134" s="2" t="s">
        <v>2698</v>
      </c>
      <c r="BO134" s="2">
        <v>1</v>
      </c>
      <c r="BP134" s="2">
        <v>0</v>
      </c>
      <c r="BQ134" s="2" t="s">
        <v>2699</v>
      </c>
      <c r="BR134" s="2" t="s">
        <v>122</v>
      </c>
      <c r="BS134" s="2" t="s">
        <v>95</v>
      </c>
    </row>
    <row r="135" spans="1:71">
      <c r="A135" s="11">
        <f t="shared" si="43"/>
        <v>134</v>
      </c>
      <c r="B135" s="12" t="str">
        <f t="shared" si="37"/>
        <v>SPKV1.0134</v>
      </c>
      <c r="C135" s="13" t="str">
        <f t="shared" si="38"/>
        <v>Lê Huỳnh Thị Phương</v>
      </c>
      <c r="D135" s="14" t="str">
        <f t="shared" si="38"/>
        <v>Quyên</v>
      </c>
      <c r="E135" s="12" t="str">
        <f t="shared" si="39"/>
        <v>04/06/2000</v>
      </c>
      <c r="F135" s="12" t="str">
        <f t="shared" si="40"/>
        <v>Nữ</v>
      </c>
      <c r="G135" s="12" t="str">
        <f t="shared" si="41"/>
        <v>312416991</v>
      </c>
      <c r="H135" s="12" t="str">
        <f t="shared" si="36"/>
        <v>5</v>
      </c>
      <c r="I135" s="12" t="str">
        <f t="shared" si="36"/>
        <v>3</v>
      </c>
      <c r="J135" s="12" t="str">
        <f t="shared" si="36"/>
        <v>0</v>
      </c>
      <c r="K135" s="12" t="str">
        <f t="shared" si="35"/>
        <v>1</v>
      </c>
      <c r="L135" s="12" t="str">
        <f t="shared" si="35"/>
        <v>2</v>
      </c>
      <c r="M135" s="12" t="str">
        <f t="shared" si="35"/>
        <v>6</v>
      </c>
      <c r="N135" s="12" t="str">
        <f t="shared" si="35"/>
        <v>5</v>
      </c>
      <c r="O135" s="12" t="str">
        <f t="shared" si="33"/>
        <v>4</v>
      </c>
      <c r="P135" s="12" t="str">
        <f t="shared" si="42"/>
        <v>Vẽ Trang Trí Màu Nước</v>
      </c>
      <c r="Q135" s="12">
        <v>9</v>
      </c>
      <c r="R135" s="2" t="s">
        <v>2704</v>
      </c>
      <c r="S135" s="2">
        <v>181</v>
      </c>
      <c r="T135" s="2" t="s">
        <v>68</v>
      </c>
      <c r="U135" s="2" t="s">
        <v>69</v>
      </c>
      <c r="V135" s="2" t="s">
        <v>70</v>
      </c>
      <c r="W135" s="2" t="s">
        <v>236</v>
      </c>
      <c r="X135" s="2" t="s">
        <v>2705</v>
      </c>
      <c r="Y135" s="2" t="s">
        <v>73</v>
      </c>
      <c r="Z135" s="2" t="s">
        <v>2684</v>
      </c>
      <c r="AA135" s="2" t="s">
        <v>75</v>
      </c>
      <c r="AB135" s="2" t="s">
        <v>2685</v>
      </c>
      <c r="AC135" s="2">
        <v>134</v>
      </c>
      <c r="AD135" s="2" t="s">
        <v>2686</v>
      </c>
      <c r="AE135" s="2" t="s">
        <v>2687</v>
      </c>
      <c r="AF135" s="2" t="s">
        <v>2700</v>
      </c>
      <c r="AG135" s="2" t="s">
        <v>2701</v>
      </c>
      <c r="AH135" s="2" t="s">
        <v>2663</v>
      </c>
      <c r="AI135" s="2" t="s">
        <v>2706</v>
      </c>
      <c r="AJ135" s="2" t="s">
        <v>2668</v>
      </c>
      <c r="AK135" s="2" t="s">
        <v>2701</v>
      </c>
      <c r="AL135" s="2" t="s">
        <v>2663</v>
      </c>
      <c r="AM135" s="2" t="s">
        <v>2707</v>
      </c>
      <c r="AN135" s="2" t="s">
        <v>2708</v>
      </c>
      <c r="AO135" s="2" t="s">
        <v>2671</v>
      </c>
      <c r="AP135" s="2" t="s">
        <v>2709</v>
      </c>
      <c r="AQ135" s="2" t="s">
        <v>2710</v>
      </c>
      <c r="AR135" s="2">
        <v>1</v>
      </c>
      <c r="AS135" s="2" t="s">
        <v>61</v>
      </c>
      <c r="AT135" s="2" t="s">
        <v>2702</v>
      </c>
      <c r="AU135" s="2" t="s">
        <v>334</v>
      </c>
      <c r="AV135" s="2" t="s">
        <v>333</v>
      </c>
      <c r="AW135" s="2" t="s">
        <v>334</v>
      </c>
      <c r="AX135" s="2" t="s">
        <v>572</v>
      </c>
      <c r="AY135" s="2" t="s">
        <v>1912</v>
      </c>
      <c r="AZ135" s="2" t="s">
        <v>2703</v>
      </c>
      <c r="BA135" s="2">
        <v>1</v>
      </c>
      <c r="BB135" s="2" t="s">
        <v>2711</v>
      </c>
      <c r="BC135" s="2" t="str">
        <f t="shared" si="25"/>
        <v>5</v>
      </c>
      <c r="BD135" s="2" t="str">
        <f t="shared" si="26"/>
        <v>3</v>
      </c>
      <c r="BE135" s="2" t="str">
        <f t="shared" si="27"/>
        <v>0</v>
      </c>
      <c r="BF135" s="2" t="str">
        <f t="shared" si="28"/>
        <v>1</v>
      </c>
      <c r="BG135" s="2" t="str">
        <f t="shared" si="29"/>
        <v>2</v>
      </c>
      <c r="BH135" s="2" t="str">
        <f t="shared" si="30"/>
        <v>6</v>
      </c>
      <c r="BI135" s="2" t="str">
        <f t="shared" si="31"/>
        <v>5</v>
      </c>
      <c r="BJ135" s="2" t="str">
        <f t="shared" si="32"/>
        <v>4</v>
      </c>
      <c r="BK135" s="2" t="s">
        <v>2712</v>
      </c>
      <c r="BL135" s="2" t="s">
        <v>2713</v>
      </c>
      <c r="BM135" s="2" t="s">
        <v>2714</v>
      </c>
      <c r="BN135" s="2" t="s">
        <v>2715</v>
      </c>
      <c r="BO135" s="2">
        <v>1</v>
      </c>
      <c r="BP135" s="2">
        <v>1</v>
      </c>
      <c r="BQ135" s="2" t="s">
        <v>2716</v>
      </c>
      <c r="BR135" s="2" t="s">
        <v>2716</v>
      </c>
      <c r="BS135" s="2" t="s">
        <v>95</v>
      </c>
    </row>
    <row r="136" spans="1:71">
      <c r="A136" s="11">
        <f t="shared" si="43"/>
        <v>135</v>
      </c>
      <c r="B136" s="12" t="str">
        <f t="shared" si="37"/>
        <v>SPKV1.0135</v>
      </c>
      <c r="C136" s="13" t="str">
        <f t="shared" si="38"/>
        <v>Châu Xuân</v>
      </c>
      <c r="D136" s="14" t="str">
        <f t="shared" si="38"/>
        <v>Quyết</v>
      </c>
      <c r="E136" s="12" t="str">
        <f t="shared" si="39"/>
        <v>17/01/2000</v>
      </c>
      <c r="F136" s="12" t="str">
        <f t="shared" si="40"/>
        <v>Nam</v>
      </c>
      <c r="G136" s="12" t="str">
        <f t="shared" si="41"/>
        <v>184408696</v>
      </c>
      <c r="H136" s="12" t="str">
        <f t="shared" si="36"/>
        <v>3</v>
      </c>
      <c r="I136" s="12" t="str">
        <f t="shared" si="36"/>
        <v>0</v>
      </c>
      <c r="J136" s="12" t="str">
        <f t="shared" si="36"/>
        <v>0</v>
      </c>
      <c r="K136" s="12" t="str">
        <f t="shared" si="35"/>
        <v>1</v>
      </c>
      <c r="L136" s="12" t="str">
        <f t="shared" si="35"/>
        <v>4</v>
      </c>
      <c r="M136" s="12" t="str">
        <f t="shared" si="35"/>
        <v>2</v>
      </c>
      <c r="N136" s="12" t="str">
        <f t="shared" si="35"/>
        <v>7</v>
      </c>
      <c r="O136" s="12" t="str">
        <f t="shared" si="33"/>
        <v>6</v>
      </c>
      <c r="P136" s="12" t="str">
        <f t="shared" si="42"/>
        <v>Vẽ Trang Trí Màu Nước</v>
      </c>
      <c r="Q136" s="12">
        <v>4</v>
      </c>
      <c r="R136" s="2" t="s">
        <v>2722</v>
      </c>
      <c r="S136" s="2">
        <v>177</v>
      </c>
      <c r="T136" s="2" t="s">
        <v>68</v>
      </c>
      <c r="U136" s="2" t="s">
        <v>69</v>
      </c>
      <c r="V136" s="2" t="s">
        <v>70</v>
      </c>
      <c r="W136" s="2" t="s">
        <v>71</v>
      </c>
      <c r="X136" s="2" t="s">
        <v>2723</v>
      </c>
      <c r="Y136" s="2" t="s">
        <v>73</v>
      </c>
      <c r="Z136" s="2" t="s">
        <v>2684</v>
      </c>
      <c r="AA136" s="2" t="s">
        <v>75</v>
      </c>
      <c r="AB136" s="2" t="s">
        <v>2685</v>
      </c>
      <c r="AC136" s="2">
        <v>135</v>
      </c>
      <c r="AD136" s="2" t="s">
        <v>2686</v>
      </c>
      <c r="AE136" s="2" t="s">
        <v>2687</v>
      </c>
      <c r="AF136" s="2" t="s">
        <v>2717</v>
      </c>
      <c r="AG136" s="2" t="s">
        <v>2718</v>
      </c>
      <c r="AH136" s="2" t="s">
        <v>2719</v>
      </c>
      <c r="AI136" s="2" t="s">
        <v>2724</v>
      </c>
      <c r="AJ136" s="2" t="s">
        <v>2725</v>
      </c>
      <c r="AK136" s="2" t="s">
        <v>2718</v>
      </c>
      <c r="AL136" s="2" t="s">
        <v>2719</v>
      </c>
      <c r="AM136" s="2" t="s">
        <v>2726</v>
      </c>
      <c r="AN136" s="2" t="s">
        <v>2727</v>
      </c>
      <c r="AO136" s="2" t="s">
        <v>2728</v>
      </c>
      <c r="AP136" s="2" t="s">
        <v>2729</v>
      </c>
      <c r="AQ136" s="2" t="s">
        <v>2730</v>
      </c>
      <c r="AR136" s="2">
        <v>0</v>
      </c>
      <c r="AS136" s="2" t="s">
        <v>128</v>
      </c>
      <c r="AT136" s="2" t="s">
        <v>2720</v>
      </c>
      <c r="AU136" s="2" t="s">
        <v>2731</v>
      </c>
      <c r="AV136" s="2" t="s">
        <v>2732</v>
      </c>
      <c r="AW136" s="2" t="s">
        <v>2733</v>
      </c>
      <c r="AX136" s="2" t="s">
        <v>572</v>
      </c>
      <c r="AY136" s="2" t="s">
        <v>2734</v>
      </c>
      <c r="AZ136" s="2" t="s">
        <v>2721</v>
      </c>
      <c r="BA136" s="2">
        <v>1</v>
      </c>
      <c r="BB136" s="2" t="s">
        <v>2735</v>
      </c>
      <c r="BC136" s="2" t="str">
        <f t="shared" si="25"/>
        <v>3</v>
      </c>
      <c r="BD136" s="2" t="str">
        <f t="shared" si="26"/>
        <v>0</v>
      </c>
      <c r="BE136" s="2" t="str">
        <f t="shared" si="27"/>
        <v>0</v>
      </c>
      <c r="BF136" s="2" t="str">
        <f t="shared" si="28"/>
        <v>1</v>
      </c>
      <c r="BG136" s="2" t="str">
        <f t="shared" si="29"/>
        <v>4</v>
      </c>
      <c r="BH136" s="2" t="str">
        <f t="shared" si="30"/>
        <v>2</v>
      </c>
      <c r="BI136" s="2" t="str">
        <f t="shared" si="31"/>
        <v>7</v>
      </c>
      <c r="BJ136" s="2" t="str">
        <f t="shared" si="32"/>
        <v>6</v>
      </c>
      <c r="BK136" s="2" t="s">
        <v>2736</v>
      </c>
      <c r="BL136" s="2" t="s">
        <v>2737</v>
      </c>
      <c r="BM136" s="2" t="s">
        <v>122</v>
      </c>
      <c r="BN136" s="2" t="s">
        <v>2731</v>
      </c>
      <c r="BO136" s="2">
        <v>1</v>
      </c>
      <c r="BP136" s="2">
        <v>0</v>
      </c>
      <c r="BQ136" s="2" t="s">
        <v>2738</v>
      </c>
      <c r="BR136" s="2" t="s">
        <v>122</v>
      </c>
      <c r="BS136" s="2" t="s">
        <v>95</v>
      </c>
    </row>
    <row r="137" spans="1:71">
      <c r="A137" s="11">
        <f t="shared" si="43"/>
        <v>136</v>
      </c>
      <c r="B137" s="12" t="str">
        <f t="shared" si="37"/>
        <v>SPKV1.0136</v>
      </c>
      <c r="C137" s="13" t="str">
        <f t="shared" si="38"/>
        <v>Lê Mai Diệu</v>
      </c>
      <c r="D137" s="14" t="str">
        <f t="shared" si="38"/>
        <v>Quỳnh</v>
      </c>
      <c r="E137" s="12" t="str">
        <f t="shared" si="39"/>
        <v>23/09/2000</v>
      </c>
      <c r="F137" s="12" t="str">
        <f t="shared" si="40"/>
        <v>Nữ</v>
      </c>
      <c r="G137" s="12" t="str">
        <f t="shared" si="41"/>
        <v>201788555</v>
      </c>
      <c r="H137" s="12" t="str">
        <f t="shared" si="36"/>
        <v>0</v>
      </c>
      <c r="I137" s="12" t="str">
        <f t="shared" si="36"/>
        <v>4</v>
      </c>
      <c r="J137" s="12" t="str">
        <f t="shared" si="36"/>
        <v>0</v>
      </c>
      <c r="K137" s="12" t="str">
        <f t="shared" si="35"/>
        <v>0</v>
      </c>
      <c r="L137" s="12" t="str">
        <f t="shared" si="35"/>
        <v>3</v>
      </c>
      <c r="M137" s="12" t="str">
        <f t="shared" si="35"/>
        <v>8</v>
      </c>
      <c r="N137" s="12" t="str">
        <f t="shared" si="35"/>
        <v>2</v>
      </c>
      <c r="O137" s="12" t="str">
        <f t="shared" si="33"/>
        <v>3</v>
      </c>
      <c r="P137" s="12" t="str">
        <f t="shared" si="42"/>
        <v>Vẽ Trang Trí Màu Nước</v>
      </c>
      <c r="Q137" s="12">
        <v>8</v>
      </c>
      <c r="R137" s="2" t="s">
        <v>2743</v>
      </c>
      <c r="S137" s="2">
        <v>8</v>
      </c>
      <c r="T137" s="2" t="s">
        <v>68</v>
      </c>
      <c r="U137" s="2" t="s">
        <v>69</v>
      </c>
      <c r="V137" s="2" t="s">
        <v>70</v>
      </c>
      <c r="W137" s="2" t="s">
        <v>236</v>
      </c>
      <c r="X137" s="2" t="s">
        <v>2744</v>
      </c>
      <c r="Y137" s="2" t="s">
        <v>73</v>
      </c>
      <c r="Z137" s="2" t="s">
        <v>2684</v>
      </c>
      <c r="AA137" s="2" t="s">
        <v>75</v>
      </c>
      <c r="AB137" s="2" t="s">
        <v>2685</v>
      </c>
      <c r="AC137" s="2">
        <v>136</v>
      </c>
      <c r="AD137" s="2" t="s">
        <v>2686</v>
      </c>
      <c r="AE137" s="2" t="s">
        <v>2687</v>
      </c>
      <c r="AF137" s="2" t="s">
        <v>2739</v>
      </c>
      <c r="AG137" s="2" t="s">
        <v>2740</v>
      </c>
      <c r="AH137" s="2" t="s">
        <v>2741</v>
      </c>
      <c r="AI137" s="2" t="s">
        <v>2745</v>
      </c>
      <c r="AJ137" s="2" t="s">
        <v>2746</v>
      </c>
      <c r="AK137" s="2" t="s">
        <v>2740</v>
      </c>
      <c r="AL137" s="2" t="s">
        <v>2741</v>
      </c>
      <c r="AM137" s="2" t="s">
        <v>2747</v>
      </c>
      <c r="AN137" s="2" t="s">
        <v>2748</v>
      </c>
      <c r="AO137" s="2" t="s">
        <v>2749</v>
      </c>
      <c r="AP137" s="2" t="s">
        <v>2750</v>
      </c>
      <c r="AQ137" s="2" t="s">
        <v>1970</v>
      </c>
      <c r="AR137" s="2">
        <v>1</v>
      </c>
      <c r="AS137" s="2" t="s">
        <v>61</v>
      </c>
      <c r="AT137" s="2" t="s">
        <v>1958</v>
      </c>
      <c r="AU137" s="2" t="s">
        <v>1342</v>
      </c>
      <c r="AV137" s="2" t="s">
        <v>486</v>
      </c>
      <c r="AW137" s="2" t="s">
        <v>1343</v>
      </c>
      <c r="AX137" s="2" t="s">
        <v>572</v>
      </c>
      <c r="AY137" s="2" t="s">
        <v>1344</v>
      </c>
      <c r="AZ137" s="2" t="s">
        <v>2742</v>
      </c>
      <c r="BA137" s="2">
        <v>1</v>
      </c>
      <c r="BB137" s="2" t="s">
        <v>2751</v>
      </c>
      <c r="BC137" s="2" t="str">
        <f t="shared" si="25"/>
        <v>0</v>
      </c>
      <c r="BD137" s="2" t="str">
        <f t="shared" si="26"/>
        <v>4</v>
      </c>
      <c r="BE137" s="2" t="str">
        <f t="shared" si="27"/>
        <v>0</v>
      </c>
      <c r="BF137" s="2" t="str">
        <f t="shared" si="28"/>
        <v>0</v>
      </c>
      <c r="BG137" s="2" t="str">
        <f t="shared" si="29"/>
        <v>3</v>
      </c>
      <c r="BH137" s="2" t="str">
        <f t="shared" si="30"/>
        <v>8</v>
      </c>
      <c r="BI137" s="2" t="str">
        <f t="shared" si="31"/>
        <v>2</v>
      </c>
      <c r="BJ137" s="2" t="str">
        <f t="shared" si="32"/>
        <v>3</v>
      </c>
      <c r="BK137" s="2" t="s">
        <v>2752</v>
      </c>
      <c r="BL137" s="2" t="s">
        <v>2753</v>
      </c>
      <c r="BM137" s="2" t="s">
        <v>122</v>
      </c>
      <c r="BN137" s="2" t="s">
        <v>2754</v>
      </c>
      <c r="BO137" s="2">
        <v>1</v>
      </c>
      <c r="BP137" s="2">
        <v>0</v>
      </c>
      <c r="BQ137" s="2" t="s">
        <v>2755</v>
      </c>
      <c r="BR137" s="2" t="s">
        <v>122</v>
      </c>
      <c r="BS137" s="2" t="s">
        <v>95</v>
      </c>
    </row>
    <row r="138" spans="1:71">
      <c r="A138" s="11">
        <f t="shared" si="43"/>
        <v>137</v>
      </c>
      <c r="B138" s="12" t="str">
        <f t="shared" si="37"/>
        <v>SPKV1.0137</v>
      </c>
      <c r="C138" s="13" t="str">
        <f t="shared" si="38"/>
        <v>Đào Nguyễn Phương</v>
      </c>
      <c r="D138" s="14" t="str">
        <f t="shared" si="38"/>
        <v>Quỳnh</v>
      </c>
      <c r="E138" s="12" t="str">
        <f t="shared" si="39"/>
        <v>24/01/2000</v>
      </c>
      <c r="F138" s="12" t="str">
        <f t="shared" si="40"/>
        <v>Nữ</v>
      </c>
      <c r="G138" s="12" t="str">
        <f t="shared" si="41"/>
        <v>025948070</v>
      </c>
      <c r="H138" s="12" t="str">
        <f t="shared" si="36"/>
        <v>0</v>
      </c>
      <c r="I138" s="12" t="str">
        <f t="shared" si="36"/>
        <v>2</v>
      </c>
      <c r="J138" s="12" t="str">
        <f t="shared" si="36"/>
        <v>0</v>
      </c>
      <c r="K138" s="12" t="str">
        <f t="shared" si="35"/>
        <v>3</v>
      </c>
      <c r="L138" s="12" t="str">
        <f t="shared" si="35"/>
        <v>3</v>
      </c>
      <c r="M138" s="12" t="str">
        <f t="shared" si="35"/>
        <v>2</v>
      </c>
      <c r="N138" s="12" t="str">
        <f t="shared" si="35"/>
        <v>1</v>
      </c>
      <c r="O138" s="12" t="str">
        <f t="shared" si="33"/>
        <v>9</v>
      </c>
      <c r="P138" s="12" t="str">
        <f t="shared" si="42"/>
        <v>Vẽ Trang Trí Màu Nước</v>
      </c>
      <c r="Q138" s="12">
        <v>6</v>
      </c>
      <c r="R138" s="2" t="s">
        <v>2760</v>
      </c>
      <c r="S138" s="2">
        <v>277</v>
      </c>
      <c r="T138" s="2" t="s">
        <v>68</v>
      </c>
      <c r="U138" s="2" t="s">
        <v>69</v>
      </c>
      <c r="V138" s="2" t="s">
        <v>70</v>
      </c>
      <c r="W138" s="2" t="s">
        <v>236</v>
      </c>
      <c r="X138" s="2" t="s">
        <v>2761</v>
      </c>
      <c r="Y138" s="2" t="s">
        <v>73</v>
      </c>
      <c r="Z138" s="2" t="s">
        <v>2684</v>
      </c>
      <c r="AA138" s="2" t="s">
        <v>75</v>
      </c>
      <c r="AB138" s="2" t="s">
        <v>2685</v>
      </c>
      <c r="AC138" s="2">
        <v>137</v>
      </c>
      <c r="AD138" s="2" t="s">
        <v>2686</v>
      </c>
      <c r="AE138" s="2" t="s">
        <v>2687</v>
      </c>
      <c r="AF138" s="2" t="s">
        <v>2756</v>
      </c>
      <c r="AG138" s="2" t="s">
        <v>2757</v>
      </c>
      <c r="AH138" s="2" t="s">
        <v>2741</v>
      </c>
      <c r="AI138" s="2" t="s">
        <v>2762</v>
      </c>
      <c r="AJ138" s="2" t="s">
        <v>2746</v>
      </c>
      <c r="AK138" s="2" t="s">
        <v>2757</v>
      </c>
      <c r="AL138" s="2" t="s">
        <v>2741</v>
      </c>
      <c r="AM138" s="2" t="s">
        <v>2763</v>
      </c>
      <c r="AN138" s="2" t="s">
        <v>2764</v>
      </c>
      <c r="AO138" s="2" t="s">
        <v>2749</v>
      </c>
      <c r="AP138" s="2" t="s">
        <v>2765</v>
      </c>
      <c r="AQ138" s="2" t="s">
        <v>2766</v>
      </c>
      <c r="AR138" s="2">
        <v>1</v>
      </c>
      <c r="AS138" s="2" t="s">
        <v>61</v>
      </c>
      <c r="AT138" s="2" t="s">
        <v>2758</v>
      </c>
      <c r="AU138" s="2" t="s">
        <v>761</v>
      </c>
      <c r="AV138" s="2" t="s">
        <v>86</v>
      </c>
      <c r="AW138" s="2" t="s">
        <v>87</v>
      </c>
      <c r="AX138" s="2" t="s">
        <v>199</v>
      </c>
      <c r="AY138" s="2" t="s">
        <v>200</v>
      </c>
      <c r="AZ138" s="2" t="s">
        <v>2759</v>
      </c>
      <c r="BA138" s="2">
        <v>1</v>
      </c>
      <c r="BB138" s="2" t="s">
        <v>2767</v>
      </c>
      <c r="BC138" s="2" t="str">
        <f t="shared" si="25"/>
        <v>0</v>
      </c>
      <c r="BD138" s="2" t="str">
        <f t="shared" si="26"/>
        <v>2</v>
      </c>
      <c r="BE138" s="2" t="str">
        <f t="shared" si="27"/>
        <v>0</v>
      </c>
      <c r="BF138" s="2" t="str">
        <f t="shared" si="28"/>
        <v>3</v>
      </c>
      <c r="BG138" s="2" t="str">
        <f t="shared" si="29"/>
        <v>3</v>
      </c>
      <c r="BH138" s="2" t="str">
        <f t="shared" si="30"/>
        <v>2</v>
      </c>
      <c r="BI138" s="2" t="str">
        <f t="shared" si="31"/>
        <v>1</v>
      </c>
      <c r="BJ138" s="2" t="str">
        <f t="shared" si="32"/>
        <v>9</v>
      </c>
      <c r="BK138" s="2" t="s">
        <v>2768</v>
      </c>
      <c r="BL138" s="2" t="s">
        <v>2769</v>
      </c>
      <c r="BM138" s="2" t="s">
        <v>2770</v>
      </c>
      <c r="BN138" s="2" t="s">
        <v>2771</v>
      </c>
      <c r="BO138" s="2">
        <v>1</v>
      </c>
      <c r="BP138" s="2">
        <v>1</v>
      </c>
      <c r="BQ138" s="2" t="s">
        <v>2772</v>
      </c>
      <c r="BR138" s="2" t="s">
        <v>2772</v>
      </c>
      <c r="BS138" s="2" t="s">
        <v>95</v>
      </c>
    </row>
    <row r="139" spans="1:71">
      <c r="A139" s="11">
        <f t="shared" si="43"/>
        <v>138</v>
      </c>
      <c r="B139" s="12" t="str">
        <f t="shared" si="37"/>
        <v>SPKV1.0138</v>
      </c>
      <c r="C139" s="13" t="str">
        <f t="shared" si="38"/>
        <v>Nguyễn Ngọc Như</v>
      </c>
      <c r="D139" s="14" t="str">
        <f t="shared" si="38"/>
        <v>Quỳnh</v>
      </c>
      <c r="E139" s="12" t="str">
        <f t="shared" si="39"/>
        <v>11/05/2000</v>
      </c>
      <c r="F139" s="12" t="str">
        <f t="shared" si="40"/>
        <v>Nữ</v>
      </c>
      <c r="G139" s="12" t="str">
        <f t="shared" si="41"/>
        <v>026062598</v>
      </c>
      <c r="H139" s="12" t="str">
        <f t="shared" si="36"/>
        <v>0</v>
      </c>
      <c r="I139" s="12" t="str">
        <f t="shared" si="36"/>
        <v>2</v>
      </c>
      <c r="J139" s="12" t="str">
        <f t="shared" si="36"/>
        <v>0</v>
      </c>
      <c r="K139" s="12" t="str">
        <f t="shared" si="35"/>
        <v>2</v>
      </c>
      <c r="L139" s="12" t="str">
        <f t="shared" si="35"/>
        <v>2</v>
      </c>
      <c r="M139" s="12" t="str">
        <f t="shared" si="35"/>
        <v>9</v>
      </c>
      <c r="N139" s="12" t="str">
        <f t="shared" si="35"/>
        <v>1</v>
      </c>
      <c r="O139" s="12" t="str">
        <f t="shared" si="33"/>
        <v>5</v>
      </c>
      <c r="P139" s="12" t="str">
        <f t="shared" si="42"/>
        <v>Vẽ Trang Trí Màu Nước</v>
      </c>
      <c r="Q139" s="12">
        <v>6</v>
      </c>
      <c r="R139" s="2" t="s">
        <v>2777</v>
      </c>
      <c r="S139" s="2">
        <v>297</v>
      </c>
      <c r="T139" s="2" t="s">
        <v>68</v>
      </c>
      <c r="U139" s="2" t="s">
        <v>69</v>
      </c>
      <c r="V139" s="2" t="s">
        <v>70</v>
      </c>
      <c r="W139" s="2" t="s">
        <v>236</v>
      </c>
      <c r="X139" s="2" t="s">
        <v>2778</v>
      </c>
      <c r="Y139" s="2" t="s">
        <v>73</v>
      </c>
      <c r="Z139" s="2" t="s">
        <v>2684</v>
      </c>
      <c r="AA139" s="2" t="s">
        <v>75</v>
      </c>
      <c r="AB139" s="2" t="s">
        <v>2685</v>
      </c>
      <c r="AC139" s="2">
        <v>138</v>
      </c>
      <c r="AD139" s="2" t="s">
        <v>2686</v>
      </c>
      <c r="AE139" s="2" t="s">
        <v>2687</v>
      </c>
      <c r="AF139" s="2" t="s">
        <v>2773</v>
      </c>
      <c r="AG139" s="2" t="s">
        <v>2774</v>
      </c>
      <c r="AH139" s="2" t="s">
        <v>2741</v>
      </c>
      <c r="AI139" s="2" t="s">
        <v>2779</v>
      </c>
      <c r="AJ139" s="2" t="s">
        <v>2746</v>
      </c>
      <c r="AK139" s="2" t="s">
        <v>2774</v>
      </c>
      <c r="AL139" s="2" t="s">
        <v>2741</v>
      </c>
      <c r="AM139" s="2" t="s">
        <v>2780</v>
      </c>
      <c r="AN139" s="2" t="s">
        <v>2781</v>
      </c>
      <c r="AO139" s="2" t="s">
        <v>2749</v>
      </c>
      <c r="AP139" s="2" t="s">
        <v>2782</v>
      </c>
      <c r="AQ139" s="2" t="s">
        <v>2783</v>
      </c>
      <c r="AR139" s="2">
        <v>1</v>
      </c>
      <c r="AS139" s="2" t="s">
        <v>61</v>
      </c>
      <c r="AT139" s="2" t="s">
        <v>2775</v>
      </c>
      <c r="AU139" s="2" t="s">
        <v>2784</v>
      </c>
      <c r="AV139" s="2" t="s">
        <v>86</v>
      </c>
      <c r="AW139" s="2" t="s">
        <v>87</v>
      </c>
      <c r="AX139" s="2" t="s">
        <v>335</v>
      </c>
      <c r="AY139" s="2" t="s">
        <v>2117</v>
      </c>
      <c r="AZ139" s="2" t="s">
        <v>2776</v>
      </c>
      <c r="BA139" s="2">
        <v>1</v>
      </c>
      <c r="BB139" s="2" t="s">
        <v>2785</v>
      </c>
      <c r="BC139" s="2" t="str">
        <f t="shared" si="25"/>
        <v>0</v>
      </c>
      <c r="BD139" s="2" t="str">
        <f t="shared" si="26"/>
        <v>2</v>
      </c>
      <c r="BE139" s="2" t="str">
        <f t="shared" si="27"/>
        <v>0</v>
      </c>
      <c r="BF139" s="2" t="str">
        <f t="shared" si="28"/>
        <v>2</v>
      </c>
      <c r="BG139" s="2" t="str">
        <f t="shared" si="29"/>
        <v>2</v>
      </c>
      <c r="BH139" s="2" t="str">
        <f t="shared" si="30"/>
        <v>9</v>
      </c>
      <c r="BI139" s="2" t="str">
        <f t="shared" si="31"/>
        <v>1</v>
      </c>
      <c r="BJ139" s="2" t="str">
        <f t="shared" si="32"/>
        <v>5</v>
      </c>
      <c r="BK139" s="2" t="s">
        <v>2786</v>
      </c>
      <c r="BL139" s="2" t="s">
        <v>2787</v>
      </c>
      <c r="BM139" s="2" t="s">
        <v>2787</v>
      </c>
      <c r="BN139" s="2" t="s">
        <v>2788</v>
      </c>
      <c r="BO139" s="2">
        <v>1</v>
      </c>
      <c r="BP139" s="2">
        <v>1</v>
      </c>
      <c r="BQ139" s="2" t="s">
        <v>2789</v>
      </c>
      <c r="BR139" s="2" t="s">
        <v>2789</v>
      </c>
      <c r="BS139" s="2" t="s">
        <v>95</v>
      </c>
    </row>
    <row r="140" spans="1:71">
      <c r="A140" s="11">
        <f t="shared" si="43"/>
        <v>139</v>
      </c>
      <c r="B140" s="12" t="str">
        <f t="shared" si="37"/>
        <v>SPKV1.0139</v>
      </c>
      <c r="C140" s="13" t="str">
        <f t="shared" si="38"/>
        <v>Trần Thị Thúy</v>
      </c>
      <c r="D140" s="14" t="str">
        <f t="shared" si="38"/>
        <v>Quỳnh</v>
      </c>
      <c r="E140" s="12" t="str">
        <f t="shared" si="39"/>
        <v>14/10/2000</v>
      </c>
      <c r="F140" s="12" t="str">
        <f t="shared" si="40"/>
        <v>Nữ</v>
      </c>
      <c r="G140" s="12" t="str">
        <f t="shared" si="41"/>
        <v>312433173</v>
      </c>
      <c r="H140" s="12" t="str">
        <f t="shared" si="36"/>
        <v>5</v>
      </c>
      <c r="I140" s="12" t="str">
        <f t="shared" si="36"/>
        <v>3</v>
      </c>
      <c r="J140" s="12" t="str">
        <f t="shared" si="36"/>
        <v>0</v>
      </c>
      <c r="K140" s="12" t="str">
        <f t="shared" si="35"/>
        <v>1</v>
      </c>
      <c r="L140" s="12" t="str">
        <f t="shared" si="35"/>
        <v>2</v>
      </c>
      <c r="M140" s="12" t="str">
        <f t="shared" si="35"/>
        <v>6</v>
      </c>
      <c r="N140" s="12" t="str">
        <f t="shared" si="35"/>
        <v>6</v>
      </c>
      <c r="O140" s="12" t="str">
        <f t="shared" si="33"/>
        <v>1</v>
      </c>
      <c r="P140" s="12" t="str">
        <f t="shared" si="42"/>
        <v>Vẽ Trang Trí Màu Nước</v>
      </c>
      <c r="Q140" s="12">
        <v>5</v>
      </c>
      <c r="R140" s="2" t="s">
        <v>2794</v>
      </c>
      <c r="S140" s="2">
        <v>98</v>
      </c>
      <c r="T140" s="2" t="s">
        <v>68</v>
      </c>
      <c r="U140" s="2" t="s">
        <v>69</v>
      </c>
      <c r="V140" s="2" t="s">
        <v>70</v>
      </c>
      <c r="W140" s="2" t="s">
        <v>236</v>
      </c>
      <c r="X140" s="2" t="s">
        <v>2795</v>
      </c>
      <c r="Y140" s="2" t="s">
        <v>73</v>
      </c>
      <c r="Z140" s="2" t="s">
        <v>2684</v>
      </c>
      <c r="AA140" s="2" t="s">
        <v>75</v>
      </c>
      <c r="AB140" s="2" t="s">
        <v>2685</v>
      </c>
      <c r="AC140" s="2">
        <v>139</v>
      </c>
      <c r="AD140" s="2" t="s">
        <v>2686</v>
      </c>
      <c r="AE140" s="2" t="s">
        <v>2687</v>
      </c>
      <c r="AF140" s="2" t="s">
        <v>2790</v>
      </c>
      <c r="AG140" s="2" t="s">
        <v>2796</v>
      </c>
      <c r="AH140" s="2" t="s">
        <v>2797</v>
      </c>
      <c r="AI140" s="2" t="s">
        <v>2798</v>
      </c>
      <c r="AJ140" s="2" t="s">
        <v>2746</v>
      </c>
      <c r="AK140" s="2" t="s">
        <v>2791</v>
      </c>
      <c r="AL140" s="2" t="s">
        <v>2741</v>
      </c>
      <c r="AM140" s="2" t="s">
        <v>2799</v>
      </c>
      <c r="AN140" s="2" t="s">
        <v>2800</v>
      </c>
      <c r="AO140" s="2" t="s">
        <v>2749</v>
      </c>
      <c r="AP140" s="2" t="s">
        <v>2801</v>
      </c>
      <c r="AQ140" s="2" t="s">
        <v>2802</v>
      </c>
      <c r="AR140" s="2">
        <v>1</v>
      </c>
      <c r="AS140" s="2" t="s">
        <v>61</v>
      </c>
      <c r="AT140" s="2" t="s">
        <v>2792</v>
      </c>
      <c r="AU140" s="2" t="s">
        <v>2803</v>
      </c>
      <c r="AV140" s="2" t="s">
        <v>333</v>
      </c>
      <c r="AW140" s="2" t="s">
        <v>334</v>
      </c>
      <c r="AX140" s="2" t="s">
        <v>86</v>
      </c>
      <c r="AY140" s="2" t="s">
        <v>775</v>
      </c>
      <c r="AZ140" s="2" t="s">
        <v>2793</v>
      </c>
      <c r="BA140" s="2">
        <v>1</v>
      </c>
      <c r="BB140" s="2" t="s">
        <v>2804</v>
      </c>
      <c r="BC140" s="2" t="str">
        <f t="shared" ref="BC140:BC203" si="44">MID(BB140,1,1)</f>
        <v>5</v>
      </c>
      <c r="BD140" s="2" t="str">
        <f t="shared" ref="BD140:BD203" si="45">MID(BB140,2,1)</f>
        <v>3</v>
      </c>
      <c r="BE140" s="2" t="str">
        <f t="shared" ref="BE140:BE203" si="46">MID(BB140,3,1)</f>
        <v>0</v>
      </c>
      <c r="BF140" s="2" t="str">
        <f t="shared" ref="BF140:BF203" si="47">MID(BB140,4,1)</f>
        <v>1</v>
      </c>
      <c r="BG140" s="2" t="str">
        <f t="shared" ref="BG140:BG203" si="48">MID(BB140,5,1)</f>
        <v>2</v>
      </c>
      <c r="BH140" s="2" t="str">
        <f t="shared" ref="BH140:BH203" si="49">MID(BB140,6,1)</f>
        <v>6</v>
      </c>
      <c r="BI140" s="2" t="str">
        <f t="shared" ref="BI140:BI203" si="50">MID(BB140,7,1)</f>
        <v>6</v>
      </c>
      <c r="BJ140" s="2" t="str">
        <f t="shared" ref="BJ140:BJ203" si="51">MID(BB140,8,1)</f>
        <v>1</v>
      </c>
      <c r="BK140" s="2" t="s">
        <v>2805</v>
      </c>
      <c r="BL140" s="2" t="s">
        <v>2806</v>
      </c>
      <c r="BM140" s="2" t="s">
        <v>2806</v>
      </c>
      <c r="BN140" s="2" t="s">
        <v>2807</v>
      </c>
      <c r="BO140" s="2">
        <v>1</v>
      </c>
      <c r="BP140" s="2">
        <v>1</v>
      </c>
      <c r="BQ140" s="2" t="s">
        <v>2808</v>
      </c>
      <c r="BR140" s="2" t="s">
        <v>2808</v>
      </c>
      <c r="BS140" s="2" t="s">
        <v>95</v>
      </c>
    </row>
    <row r="141" spans="1:71">
      <c r="A141" s="11">
        <f t="shared" si="43"/>
        <v>140</v>
      </c>
      <c r="B141" s="12" t="str">
        <f t="shared" si="37"/>
        <v>SPKV1.0140</v>
      </c>
      <c r="C141" s="13" t="str">
        <f t="shared" si="38"/>
        <v>Phan Thị Mỹ</v>
      </c>
      <c r="D141" s="14" t="str">
        <f t="shared" si="38"/>
        <v>Quỳnh</v>
      </c>
      <c r="E141" s="12" t="str">
        <f t="shared" si="39"/>
        <v>20/02/2000</v>
      </c>
      <c r="F141" s="12" t="str">
        <f t="shared" si="40"/>
        <v>Nữ</v>
      </c>
      <c r="G141" s="12" t="str">
        <f t="shared" si="41"/>
        <v>215493890</v>
      </c>
      <c r="H141" s="12" t="str">
        <f t="shared" si="36"/>
        <v>3</v>
      </c>
      <c r="I141" s="12" t="str">
        <f t="shared" si="36"/>
        <v>7</v>
      </c>
      <c r="J141" s="12" t="str">
        <f t="shared" si="36"/>
        <v>0</v>
      </c>
      <c r="K141" s="12" t="str">
        <f t="shared" si="35"/>
        <v>0</v>
      </c>
      <c r="L141" s="12" t="str">
        <f t="shared" si="35"/>
        <v>4</v>
      </c>
      <c r="M141" s="12" t="str">
        <f t="shared" si="35"/>
        <v>4</v>
      </c>
      <c r="N141" s="12" t="str">
        <f t="shared" si="35"/>
        <v>4</v>
      </c>
      <c r="O141" s="12" t="str">
        <f t="shared" si="33"/>
        <v>7</v>
      </c>
      <c r="P141" s="12" t="str">
        <f t="shared" si="42"/>
        <v>Vẽ Trang Trí Màu Nước</v>
      </c>
      <c r="Q141" s="12">
        <v>6</v>
      </c>
      <c r="R141" s="2" t="s">
        <v>2813</v>
      </c>
      <c r="S141" s="2">
        <v>169</v>
      </c>
      <c r="T141" s="2" t="s">
        <v>68</v>
      </c>
      <c r="U141" s="2" t="s">
        <v>69</v>
      </c>
      <c r="V141" s="2" t="s">
        <v>70</v>
      </c>
      <c r="W141" s="2" t="s">
        <v>71</v>
      </c>
      <c r="X141" s="2" t="s">
        <v>2814</v>
      </c>
      <c r="Y141" s="2" t="s">
        <v>73</v>
      </c>
      <c r="Z141" s="2" t="s">
        <v>2684</v>
      </c>
      <c r="AA141" s="2" t="s">
        <v>75</v>
      </c>
      <c r="AB141" s="2" t="s">
        <v>2685</v>
      </c>
      <c r="AC141" s="2">
        <v>140</v>
      </c>
      <c r="AD141" s="2" t="s">
        <v>2686</v>
      </c>
      <c r="AE141" s="2" t="s">
        <v>2687</v>
      </c>
      <c r="AF141" s="2" t="s">
        <v>2809</v>
      </c>
      <c r="AG141" s="2" t="s">
        <v>2810</v>
      </c>
      <c r="AH141" s="2" t="s">
        <v>2741</v>
      </c>
      <c r="AI141" s="2" t="s">
        <v>2815</v>
      </c>
      <c r="AJ141" s="2" t="s">
        <v>2746</v>
      </c>
      <c r="AK141" s="2" t="s">
        <v>2810</v>
      </c>
      <c r="AL141" s="2" t="s">
        <v>2741</v>
      </c>
      <c r="AM141" s="2" t="s">
        <v>2816</v>
      </c>
      <c r="AN141" s="2" t="s">
        <v>2817</v>
      </c>
      <c r="AO141" s="2" t="s">
        <v>2749</v>
      </c>
      <c r="AP141" s="2" t="s">
        <v>2818</v>
      </c>
      <c r="AQ141" s="2" t="s">
        <v>2819</v>
      </c>
      <c r="AR141" s="2">
        <v>1</v>
      </c>
      <c r="AS141" s="2" t="s">
        <v>61</v>
      </c>
      <c r="AT141" s="2" t="s">
        <v>2811</v>
      </c>
      <c r="AU141" s="2" t="s">
        <v>2820</v>
      </c>
      <c r="AV141" s="2" t="s">
        <v>1398</v>
      </c>
      <c r="AW141" s="2" t="s">
        <v>1399</v>
      </c>
      <c r="AX141" s="2" t="s">
        <v>1117</v>
      </c>
      <c r="AY141" s="2" t="s">
        <v>1855</v>
      </c>
      <c r="AZ141" s="2" t="s">
        <v>2812</v>
      </c>
      <c r="BA141" s="2">
        <v>2</v>
      </c>
      <c r="BB141" s="2" t="s">
        <v>2821</v>
      </c>
      <c r="BC141" s="2" t="str">
        <f t="shared" si="44"/>
        <v>3</v>
      </c>
      <c r="BD141" s="2" t="str">
        <f t="shared" si="45"/>
        <v>7</v>
      </c>
      <c r="BE141" s="2" t="str">
        <f t="shared" si="46"/>
        <v>0</v>
      </c>
      <c r="BF141" s="2" t="str">
        <f t="shared" si="47"/>
        <v>0</v>
      </c>
      <c r="BG141" s="2" t="str">
        <f t="shared" si="48"/>
        <v>4</v>
      </c>
      <c r="BH141" s="2" t="str">
        <f t="shared" si="49"/>
        <v>4</v>
      </c>
      <c r="BI141" s="2" t="str">
        <f t="shared" si="50"/>
        <v>4</v>
      </c>
      <c r="BJ141" s="2" t="str">
        <f t="shared" si="51"/>
        <v>7</v>
      </c>
      <c r="BK141" s="2" t="s">
        <v>2822</v>
      </c>
      <c r="BL141" s="2" t="s">
        <v>2823</v>
      </c>
      <c r="BM141" s="2" t="s">
        <v>122</v>
      </c>
      <c r="BN141" s="2" t="s">
        <v>2824</v>
      </c>
      <c r="BO141" s="2">
        <v>1</v>
      </c>
      <c r="BP141" s="2">
        <v>1</v>
      </c>
      <c r="BQ141" s="2" t="s">
        <v>2825</v>
      </c>
      <c r="BR141" s="2" t="s">
        <v>2825</v>
      </c>
      <c r="BS141" s="2" t="s">
        <v>95</v>
      </c>
    </row>
    <row r="142" spans="1:71">
      <c r="A142" s="11">
        <f t="shared" si="43"/>
        <v>141</v>
      </c>
      <c r="B142" s="12" t="str">
        <f t="shared" si="37"/>
        <v>SPKV1.0141</v>
      </c>
      <c r="C142" s="13" t="str">
        <f t="shared" si="38"/>
        <v>Huỳnh Nguyễn Minh</v>
      </c>
      <c r="D142" s="14" t="str">
        <f t="shared" si="38"/>
        <v>Quỳnh</v>
      </c>
      <c r="E142" s="12" t="str">
        <f t="shared" si="39"/>
        <v>20/03/2000</v>
      </c>
      <c r="F142" s="12" t="str">
        <f t="shared" si="40"/>
        <v>Nữ</v>
      </c>
      <c r="G142" s="12" t="str">
        <f t="shared" si="41"/>
        <v>272767352</v>
      </c>
      <c r="H142" s="12" t="str">
        <f t="shared" si="36"/>
        <v>4</v>
      </c>
      <c r="I142" s="12" t="str">
        <f t="shared" si="36"/>
        <v>8</v>
      </c>
      <c r="J142" s="12" t="str">
        <f t="shared" si="36"/>
        <v>0</v>
      </c>
      <c r="K142" s="12" t="str">
        <f t="shared" si="35"/>
        <v>0</v>
      </c>
      <c r="L142" s="12" t="str">
        <f t="shared" si="35"/>
        <v>0</v>
      </c>
      <c r="M142" s="12" t="str">
        <f t="shared" si="35"/>
        <v>3</v>
      </c>
      <c r="N142" s="12" t="str">
        <f t="shared" si="35"/>
        <v>5</v>
      </c>
      <c r="O142" s="12" t="str">
        <f t="shared" si="33"/>
        <v>6</v>
      </c>
      <c r="P142" s="12" t="str">
        <f t="shared" si="42"/>
        <v>Vẽ Trang Trí Màu Nước</v>
      </c>
      <c r="Q142" s="12">
        <v>7.5</v>
      </c>
      <c r="R142" s="2" t="s">
        <v>2830</v>
      </c>
      <c r="S142" s="2">
        <v>243</v>
      </c>
      <c r="T142" s="2" t="s">
        <v>68</v>
      </c>
      <c r="U142" s="2" t="s">
        <v>69</v>
      </c>
      <c r="V142" s="2" t="s">
        <v>70</v>
      </c>
      <c r="W142" s="2" t="s">
        <v>71</v>
      </c>
      <c r="X142" s="2" t="s">
        <v>2831</v>
      </c>
      <c r="Y142" s="2" t="s">
        <v>73</v>
      </c>
      <c r="Z142" s="2" t="s">
        <v>2684</v>
      </c>
      <c r="AA142" s="2" t="s">
        <v>75</v>
      </c>
      <c r="AB142" s="2" t="s">
        <v>2685</v>
      </c>
      <c r="AC142" s="2">
        <v>141</v>
      </c>
      <c r="AD142" s="2" t="s">
        <v>2686</v>
      </c>
      <c r="AE142" s="2" t="s">
        <v>2687</v>
      </c>
      <c r="AF142" s="2" t="s">
        <v>2826</v>
      </c>
      <c r="AG142" s="2" t="s">
        <v>2827</v>
      </c>
      <c r="AH142" s="2" t="s">
        <v>2741</v>
      </c>
      <c r="AI142" s="2" t="s">
        <v>2832</v>
      </c>
      <c r="AJ142" s="2" t="s">
        <v>2746</v>
      </c>
      <c r="AK142" s="2" t="s">
        <v>2827</v>
      </c>
      <c r="AL142" s="2" t="s">
        <v>2741</v>
      </c>
      <c r="AM142" s="2" t="s">
        <v>2833</v>
      </c>
      <c r="AN142" s="2" t="s">
        <v>2834</v>
      </c>
      <c r="AO142" s="2" t="s">
        <v>2749</v>
      </c>
      <c r="AP142" s="2" t="s">
        <v>2835</v>
      </c>
      <c r="AQ142" s="2" t="s">
        <v>2836</v>
      </c>
      <c r="AR142" s="2">
        <v>1</v>
      </c>
      <c r="AS142" s="2" t="s">
        <v>61</v>
      </c>
      <c r="AT142" s="2" t="s">
        <v>2828</v>
      </c>
      <c r="AU142" s="2" t="s">
        <v>2837</v>
      </c>
      <c r="AV142" s="2" t="s">
        <v>116</v>
      </c>
      <c r="AW142" s="2" t="s">
        <v>117</v>
      </c>
      <c r="AX142" s="2" t="s">
        <v>75</v>
      </c>
      <c r="AY142" s="2" t="s">
        <v>118</v>
      </c>
      <c r="AZ142" s="2" t="s">
        <v>2829</v>
      </c>
      <c r="BA142" s="2">
        <v>1</v>
      </c>
      <c r="BB142" s="2" t="s">
        <v>2838</v>
      </c>
      <c r="BC142" s="2" t="str">
        <f t="shared" si="44"/>
        <v>4</v>
      </c>
      <c r="BD142" s="2" t="str">
        <f t="shared" si="45"/>
        <v>8</v>
      </c>
      <c r="BE142" s="2" t="str">
        <f t="shared" si="46"/>
        <v>0</v>
      </c>
      <c r="BF142" s="2" t="str">
        <f t="shared" si="47"/>
        <v>0</v>
      </c>
      <c r="BG142" s="2" t="str">
        <f t="shared" si="48"/>
        <v>0</v>
      </c>
      <c r="BH142" s="2" t="str">
        <f t="shared" si="49"/>
        <v>3</v>
      </c>
      <c r="BI142" s="2" t="str">
        <f t="shared" si="50"/>
        <v>5</v>
      </c>
      <c r="BJ142" s="2" t="str">
        <f t="shared" si="51"/>
        <v>6</v>
      </c>
      <c r="BK142" s="2" t="s">
        <v>2839</v>
      </c>
      <c r="BL142" s="2" t="s">
        <v>2840</v>
      </c>
      <c r="BM142" s="2" t="s">
        <v>122</v>
      </c>
      <c r="BN142" s="2" t="s">
        <v>2841</v>
      </c>
      <c r="BO142" s="2">
        <v>1</v>
      </c>
      <c r="BP142" s="2">
        <v>1</v>
      </c>
      <c r="BQ142" s="2" t="s">
        <v>2842</v>
      </c>
      <c r="BR142" s="2" t="s">
        <v>2842</v>
      </c>
      <c r="BS142" s="2" t="s">
        <v>95</v>
      </c>
    </row>
    <row r="143" spans="1:71">
      <c r="A143" s="11">
        <f t="shared" si="43"/>
        <v>142</v>
      </c>
      <c r="B143" s="12" t="str">
        <f t="shared" si="37"/>
        <v>SPKV1.0142</v>
      </c>
      <c r="C143" s="13" t="str">
        <f t="shared" si="38"/>
        <v>Nguyễn Thị Thanh</v>
      </c>
      <c r="D143" s="14" t="str">
        <f t="shared" si="38"/>
        <v>Tâm</v>
      </c>
      <c r="E143" s="12" t="str">
        <f t="shared" si="39"/>
        <v>09/02/2000</v>
      </c>
      <c r="F143" s="12" t="str">
        <f t="shared" si="40"/>
        <v>Nữ</v>
      </c>
      <c r="G143" s="12" t="str">
        <f t="shared" si="41"/>
        <v>215484283</v>
      </c>
      <c r="H143" s="12" t="str">
        <f t="shared" si="36"/>
        <v>3</v>
      </c>
      <c r="I143" s="12" t="str">
        <f t="shared" si="36"/>
        <v>7</v>
      </c>
      <c r="J143" s="12" t="str">
        <f t="shared" si="36"/>
        <v>0</v>
      </c>
      <c r="K143" s="12" t="str">
        <f t="shared" si="35"/>
        <v>0</v>
      </c>
      <c r="L143" s="12" t="str">
        <f t="shared" si="35"/>
        <v>5</v>
      </c>
      <c r="M143" s="12" t="str">
        <f t="shared" si="35"/>
        <v>6</v>
      </c>
      <c r="N143" s="12" t="str">
        <f t="shared" si="35"/>
        <v>0</v>
      </c>
      <c r="O143" s="12" t="str">
        <f t="shared" si="35"/>
        <v>4</v>
      </c>
      <c r="P143" s="12" t="str">
        <f t="shared" si="42"/>
        <v>Vẽ Trang Trí Màu Nước</v>
      </c>
      <c r="Q143" s="12">
        <v>4</v>
      </c>
      <c r="R143" s="2" t="s">
        <v>2846</v>
      </c>
      <c r="S143" s="2">
        <v>191</v>
      </c>
      <c r="T143" s="2" t="s">
        <v>68</v>
      </c>
      <c r="U143" s="2" t="s">
        <v>69</v>
      </c>
      <c r="V143" s="2" t="s">
        <v>70</v>
      </c>
      <c r="W143" s="2" t="s">
        <v>71</v>
      </c>
      <c r="X143" s="2" t="s">
        <v>2847</v>
      </c>
      <c r="Y143" s="2" t="s">
        <v>73</v>
      </c>
      <c r="Z143" s="2" t="s">
        <v>2684</v>
      </c>
      <c r="AA143" s="2" t="s">
        <v>75</v>
      </c>
      <c r="AB143" s="2" t="s">
        <v>2685</v>
      </c>
      <c r="AC143" s="2">
        <v>142</v>
      </c>
      <c r="AD143" s="2" t="s">
        <v>2686</v>
      </c>
      <c r="AE143" s="2" t="s">
        <v>2687</v>
      </c>
      <c r="AF143" s="2" t="s">
        <v>2843</v>
      </c>
      <c r="AG143" s="2" t="s">
        <v>2848</v>
      </c>
      <c r="AH143" s="2" t="s">
        <v>2849</v>
      </c>
      <c r="AI143" s="2" t="s">
        <v>2541</v>
      </c>
      <c r="AJ143" s="2" t="s">
        <v>2850</v>
      </c>
      <c r="AK143" s="2" t="s">
        <v>2535</v>
      </c>
      <c r="AL143" s="2" t="s">
        <v>2844</v>
      </c>
      <c r="AM143" s="2" t="s">
        <v>2851</v>
      </c>
      <c r="AN143" s="2" t="s">
        <v>2544</v>
      </c>
      <c r="AO143" s="2" t="s">
        <v>2852</v>
      </c>
      <c r="AP143" s="2" t="s">
        <v>2853</v>
      </c>
      <c r="AQ143" s="2" t="s">
        <v>1018</v>
      </c>
      <c r="AR143" s="2">
        <v>1</v>
      </c>
      <c r="AS143" s="2" t="s">
        <v>61</v>
      </c>
      <c r="AT143" s="2" t="s">
        <v>1008</v>
      </c>
      <c r="AU143" s="2" t="s">
        <v>2854</v>
      </c>
      <c r="AV143" s="2" t="s">
        <v>1398</v>
      </c>
      <c r="AW143" s="2" t="s">
        <v>1399</v>
      </c>
      <c r="AX143" s="2" t="s">
        <v>2855</v>
      </c>
      <c r="AY143" s="2" t="s">
        <v>2856</v>
      </c>
      <c r="AZ143" s="2" t="s">
        <v>2845</v>
      </c>
      <c r="BA143" s="2">
        <v>2</v>
      </c>
      <c r="BB143" s="2" t="s">
        <v>2857</v>
      </c>
      <c r="BC143" s="2" t="str">
        <f t="shared" si="44"/>
        <v>3</v>
      </c>
      <c r="BD143" s="2" t="str">
        <f t="shared" si="45"/>
        <v>7</v>
      </c>
      <c r="BE143" s="2" t="str">
        <f t="shared" si="46"/>
        <v>0</v>
      </c>
      <c r="BF143" s="2" t="str">
        <f t="shared" si="47"/>
        <v>0</v>
      </c>
      <c r="BG143" s="2" t="str">
        <f t="shared" si="48"/>
        <v>5</v>
      </c>
      <c r="BH143" s="2" t="str">
        <f t="shared" si="49"/>
        <v>6</v>
      </c>
      <c r="BI143" s="2" t="str">
        <f t="shared" si="50"/>
        <v>0</v>
      </c>
      <c r="BJ143" s="2" t="str">
        <f t="shared" si="51"/>
        <v>4</v>
      </c>
      <c r="BK143" s="2" t="s">
        <v>2858</v>
      </c>
      <c r="BL143" s="2" t="s">
        <v>2859</v>
      </c>
      <c r="BM143" s="2" t="s">
        <v>122</v>
      </c>
      <c r="BN143" s="2" t="s">
        <v>2860</v>
      </c>
      <c r="BO143" s="2">
        <v>1</v>
      </c>
      <c r="BP143" s="2">
        <v>1</v>
      </c>
      <c r="BQ143" s="2" t="s">
        <v>2861</v>
      </c>
      <c r="BR143" s="2" t="s">
        <v>2861</v>
      </c>
      <c r="BS143" s="2" t="s">
        <v>95</v>
      </c>
    </row>
    <row r="144" spans="1:71">
      <c r="A144" s="11">
        <f t="shared" si="43"/>
        <v>143</v>
      </c>
      <c r="B144" s="12" t="str">
        <f t="shared" si="37"/>
        <v>SPKV1.0143</v>
      </c>
      <c r="C144" s="13" t="str">
        <f t="shared" si="38"/>
        <v>Nguyễn Trần Thanh</v>
      </c>
      <c r="D144" s="14" t="str">
        <f t="shared" si="38"/>
        <v>Tâm</v>
      </c>
      <c r="E144" s="12" t="str">
        <f t="shared" si="39"/>
        <v>09/02/2000</v>
      </c>
      <c r="F144" s="12" t="str">
        <f t="shared" si="40"/>
        <v>Nữ</v>
      </c>
      <c r="G144" s="12" t="str">
        <f t="shared" si="41"/>
        <v>212848574</v>
      </c>
      <c r="H144" s="12" t="str">
        <f t="shared" si="36"/>
        <v>3</v>
      </c>
      <c r="I144" s="12" t="str">
        <f t="shared" si="36"/>
        <v>5</v>
      </c>
      <c r="J144" s="12" t="str">
        <f t="shared" si="36"/>
        <v>0</v>
      </c>
      <c r="K144" s="12" t="str">
        <f t="shared" si="35"/>
        <v>0</v>
      </c>
      <c r="L144" s="12" t="str">
        <f t="shared" si="35"/>
        <v>9</v>
      </c>
      <c r="M144" s="12" t="str">
        <f t="shared" si="35"/>
        <v>7</v>
      </c>
      <c r="N144" s="12" t="str">
        <f t="shared" si="35"/>
        <v>8</v>
      </c>
      <c r="O144" s="12" t="str">
        <f t="shared" si="35"/>
        <v>7</v>
      </c>
      <c r="P144" s="12" t="str">
        <f t="shared" si="42"/>
        <v>Vẽ Trang Trí Màu Nước</v>
      </c>
      <c r="Q144" s="12">
        <v>7</v>
      </c>
      <c r="R144" s="2" t="s">
        <v>2865</v>
      </c>
      <c r="S144" s="2">
        <v>71</v>
      </c>
      <c r="T144" s="2" t="s">
        <v>68</v>
      </c>
      <c r="U144" s="2" t="s">
        <v>69</v>
      </c>
      <c r="V144" s="2" t="s">
        <v>70</v>
      </c>
      <c r="W144" s="2" t="s">
        <v>71</v>
      </c>
      <c r="X144" s="2" t="s">
        <v>2866</v>
      </c>
      <c r="Y144" s="2" t="s">
        <v>73</v>
      </c>
      <c r="Z144" s="2" t="s">
        <v>2684</v>
      </c>
      <c r="AA144" s="2" t="s">
        <v>75</v>
      </c>
      <c r="AB144" s="2" t="s">
        <v>2685</v>
      </c>
      <c r="AC144" s="2">
        <v>143</v>
      </c>
      <c r="AD144" s="2" t="s">
        <v>2686</v>
      </c>
      <c r="AE144" s="2" t="s">
        <v>2687</v>
      </c>
      <c r="AF144" s="2" t="s">
        <v>2862</v>
      </c>
      <c r="AG144" s="2" t="s">
        <v>2863</v>
      </c>
      <c r="AH144" s="2" t="s">
        <v>2844</v>
      </c>
      <c r="AI144" s="2" t="s">
        <v>2867</v>
      </c>
      <c r="AJ144" s="2" t="s">
        <v>2850</v>
      </c>
      <c r="AK144" s="2" t="s">
        <v>2863</v>
      </c>
      <c r="AL144" s="2" t="s">
        <v>2844</v>
      </c>
      <c r="AM144" s="2" t="s">
        <v>2868</v>
      </c>
      <c r="AN144" s="2" t="s">
        <v>2869</v>
      </c>
      <c r="AO144" s="2" t="s">
        <v>2852</v>
      </c>
      <c r="AP144" s="2" t="s">
        <v>2870</v>
      </c>
      <c r="AQ144" s="2" t="s">
        <v>1018</v>
      </c>
      <c r="AR144" s="2">
        <v>1</v>
      </c>
      <c r="AS144" s="2" t="s">
        <v>61</v>
      </c>
      <c r="AT144" s="2" t="s">
        <v>1008</v>
      </c>
      <c r="AU144" s="2" t="s">
        <v>2871</v>
      </c>
      <c r="AV144" s="2" t="s">
        <v>380</v>
      </c>
      <c r="AW144" s="2" t="s">
        <v>381</v>
      </c>
      <c r="AX144" s="2" t="s">
        <v>572</v>
      </c>
      <c r="AY144" s="2" t="s">
        <v>1538</v>
      </c>
      <c r="AZ144" s="2" t="s">
        <v>2864</v>
      </c>
      <c r="BA144" s="2">
        <v>1</v>
      </c>
      <c r="BB144" s="2" t="s">
        <v>2872</v>
      </c>
      <c r="BC144" s="2" t="str">
        <f t="shared" si="44"/>
        <v>3</v>
      </c>
      <c r="BD144" s="2" t="str">
        <f t="shared" si="45"/>
        <v>5</v>
      </c>
      <c r="BE144" s="2" t="str">
        <f t="shared" si="46"/>
        <v>0</v>
      </c>
      <c r="BF144" s="2" t="str">
        <f t="shared" si="47"/>
        <v>0</v>
      </c>
      <c r="BG144" s="2" t="str">
        <f t="shared" si="48"/>
        <v>9</v>
      </c>
      <c r="BH144" s="2" t="str">
        <f t="shared" si="49"/>
        <v>7</v>
      </c>
      <c r="BI144" s="2" t="str">
        <f t="shared" si="50"/>
        <v>8</v>
      </c>
      <c r="BJ144" s="2" t="str">
        <f t="shared" si="51"/>
        <v>7</v>
      </c>
      <c r="BK144" s="2" t="s">
        <v>2873</v>
      </c>
      <c r="BL144" s="2" t="s">
        <v>2874</v>
      </c>
      <c r="BM144" s="2" t="s">
        <v>2875</v>
      </c>
      <c r="BN144" s="2" t="s">
        <v>2876</v>
      </c>
      <c r="BO144" s="2">
        <v>1</v>
      </c>
      <c r="BP144" s="2">
        <v>0</v>
      </c>
      <c r="BQ144" s="2" t="s">
        <v>2877</v>
      </c>
      <c r="BR144" s="2" t="s">
        <v>122</v>
      </c>
      <c r="BS144" s="2" t="s">
        <v>95</v>
      </c>
    </row>
    <row r="145" spans="1:71">
      <c r="A145" s="11">
        <f t="shared" si="43"/>
        <v>144</v>
      </c>
      <c r="B145" s="12" t="str">
        <f t="shared" si="37"/>
        <v>SPKV1.0144</v>
      </c>
      <c r="C145" s="13" t="str">
        <f t="shared" si="38"/>
        <v>Lê Thị Thanh</v>
      </c>
      <c r="D145" s="14" t="str">
        <f t="shared" si="38"/>
        <v>Tâm</v>
      </c>
      <c r="E145" s="12" t="str">
        <f t="shared" si="39"/>
        <v>01/10/2000</v>
      </c>
      <c r="F145" s="12" t="str">
        <f t="shared" si="40"/>
        <v>Nữ</v>
      </c>
      <c r="G145" s="12" t="str">
        <f t="shared" si="41"/>
        <v>206334650</v>
      </c>
      <c r="H145" s="12" t="str">
        <f t="shared" si="36"/>
        <v>4</v>
      </c>
      <c r="I145" s="12" t="str">
        <f t="shared" si="36"/>
        <v>0</v>
      </c>
      <c r="J145" s="12" t="str">
        <f t="shared" si="36"/>
        <v>0</v>
      </c>
      <c r="K145" s="12" t="str">
        <f t="shared" si="35"/>
        <v>0</v>
      </c>
      <c r="L145" s="12" t="str">
        <f t="shared" si="35"/>
        <v>6</v>
      </c>
      <c r="M145" s="12" t="str">
        <f t="shared" si="35"/>
        <v>3</v>
      </c>
      <c r="N145" s="12" t="str">
        <f t="shared" si="35"/>
        <v>1</v>
      </c>
      <c r="O145" s="12" t="str">
        <f t="shared" si="35"/>
        <v>9</v>
      </c>
      <c r="P145" s="12" t="str">
        <f t="shared" si="42"/>
        <v>Vẽ Trang Trí Màu Nước</v>
      </c>
      <c r="Q145" s="12" t="s">
        <v>416</v>
      </c>
      <c r="R145" s="2" t="s">
        <v>2881</v>
      </c>
      <c r="S145" s="2">
        <v>159</v>
      </c>
      <c r="T145" s="2" t="s">
        <v>68</v>
      </c>
      <c r="U145" s="2" t="s">
        <v>69</v>
      </c>
      <c r="V145" s="2" t="s">
        <v>70</v>
      </c>
      <c r="W145" s="2" t="s">
        <v>71</v>
      </c>
      <c r="X145" s="2" t="s">
        <v>2882</v>
      </c>
      <c r="Y145" s="2" t="s">
        <v>73</v>
      </c>
      <c r="Z145" s="2" t="s">
        <v>2684</v>
      </c>
      <c r="AA145" s="2" t="s">
        <v>75</v>
      </c>
      <c r="AB145" s="2" t="s">
        <v>2685</v>
      </c>
      <c r="AC145" s="2">
        <v>144</v>
      </c>
      <c r="AD145" s="2" t="s">
        <v>2686</v>
      </c>
      <c r="AE145" s="2" t="s">
        <v>2687</v>
      </c>
      <c r="AF145" s="2" t="s">
        <v>2878</v>
      </c>
      <c r="AG145" s="2" t="s">
        <v>2179</v>
      </c>
      <c r="AH145" s="2" t="s">
        <v>2844</v>
      </c>
      <c r="AI145" s="2" t="s">
        <v>2185</v>
      </c>
      <c r="AJ145" s="2" t="s">
        <v>2850</v>
      </c>
      <c r="AK145" s="2" t="s">
        <v>2179</v>
      </c>
      <c r="AL145" s="2" t="s">
        <v>2844</v>
      </c>
      <c r="AM145" s="2" t="s">
        <v>2883</v>
      </c>
      <c r="AN145" s="2" t="s">
        <v>2187</v>
      </c>
      <c r="AO145" s="2" t="s">
        <v>2852</v>
      </c>
      <c r="AP145" s="2" t="s">
        <v>2884</v>
      </c>
      <c r="AQ145" s="2" t="s">
        <v>2885</v>
      </c>
      <c r="AR145" s="2">
        <v>1</v>
      </c>
      <c r="AS145" s="2" t="s">
        <v>61</v>
      </c>
      <c r="AT145" s="2" t="s">
        <v>2879</v>
      </c>
      <c r="AU145" s="2" t="s">
        <v>2360</v>
      </c>
      <c r="AV145" s="2" t="s">
        <v>1698</v>
      </c>
      <c r="AW145" s="2" t="s">
        <v>1699</v>
      </c>
      <c r="AX145" s="2" t="s">
        <v>549</v>
      </c>
      <c r="AY145" s="2" t="s">
        <v>2548</v>
      </c>
      <c r="AZ145" s="2" t="s">
        <v>2880</v>
      </c>
      <c r="BA145" s="2">
        <v>1</v>
      </c>
      <c r="BB145" s="2" t="s">
        <v>2886</v>
      </c>
      <c r="BC145" s="2" t="str">
        <f t="shared" si="44"/>
        <v>4</v>
      </c>
      <c r="BD145" s="2" t="str">
        <f t="shared" si="45"/>
        <v>0</v>
      </c>
      <c r="BE145" s="2" t="str">
        <f t="shared" si="46"/>
        <v>0</v>
      </c>
      <c r="BF145" s="2" t="str">
        <f t="shared" si="47"/>
        <v>0</v>
      </c>
      <c r="BG145" s="2" t="str">
        <f t="shared" si="48"/>
        <v>6</v>
      </c>
      <c r="BH145" s="2" t="str">
        <f t="shared" si="49"/>
        <v>3</v>
      </c>
      <c r="BI145" s="2" t="str">
        <f t="shared" si="50"/>
        <v>1</v>
      </c>
      <c r="BJ145" s="2" t="str">
        <f t="shared" si="51"/>
        <v>9</v>
      </c>
      <c r="BK145" s="2" t="s">
        <v>2887</v>
      </c>
      <c r="BL145" s="2" t="s">
        <v>2888</v>
      </c>
      <c r="BM145" s="2" t="s">
        <v>122</v>
      </c>
      <c r="BN145" s="2" t="s">
        <v>2889</v>
      </c>
      <c r="BO145" s="2">
        <v>1</v>
      </c>
      <c r="BP145" s="2">
        <v>0</v>
      </c>
      <c r="BQ145" s="2" t="s">
        <v>2890</v>
      </c>
      <c r="BR145" s="2" t="s">
        <v>122</v>
      </c>
      <c r="BS145" s="2" t="s">
        <v>95</v>
      </c>
    </row>
    <row r="146" spans="1:71">
      <c r="A146" s="11">
        <f t="shared" si="43"/>
        <v>145</v>
      </c>
      <c r="B146" s="12" t="str">
        <f t="shared" si="37"/>
        <v>SPKV1.0145</v>
      </c>
      <c r="C146" s="13" t="str">
        <f t="shared" si="38"/>
        <v>Đặng Thị Thanh</v>
      </c>
      <c r="D146" s="14" t="str">
        <f t="shared" si="38"/>
        <v>Tâm</v>
      </c>
      <c r="E146" s="12" t="str">
        <f t="shared" si="39"/>
        <v>23/01/2000</v>
      </c>
      <c r="F146" s="12" t="str">
        <f t="shared" si="40"/>
        <v>Nữ</v>
      </c>
      <c r="G146" s="12" t="str">
        <f t="shared" si="41"/>
        <v>206351313</v>
      </c>
      <c r="H146" s="12" t="str">
        <f t="shared" si="36"/>
        <v>3</v>
      </c>
      <c r="I146" s="12" t="str">
        <f t="shared" si="36"/>
        <v>4</v>
      </c>
      <c r="J146" s="12" t="str">
        <f t="shared" si="36"/>
        <v>0</v>
      </c>
      <c r="K146" s="12" t="str">
        <f t="shared" si="35"/>
        <v>1</v>
      </c>
      <c r="L146" s="12" t="str">
        <f t="shared" si="35"/>
        <v>1</v>
      </c>
      <c r="M146" s="12" t="str">
        <f t="shared" si="35"/>
        <v>9</v>
      </c>
      <c r="N146" s="12" t="str">
        <f t="shared" si="35"/>
        <v>2</v>
      </c>
      <c r="O146" s="12" t="str">
        <f t="shared" si="35"/>
        <v>3</v>
      </c>
      <c r="P146" s="12" t="str">
        <f t="shared" si="42"/>
        <v>Vẽ Trang Trí Màu Nước</v>
      </c>
      <c r="Q146" s="12">
        <v>9.5</v>
      </c>
      <c r="R146" s="2" t="s">
        <v>2893</v>
      </c>
      <c r="S146" s="2">
        <v>156</v>
      </c>
      <c r="T146" s="2" t="s">
        <v>68</v>
      </c>
      <c r="U146" s="2" t="s">
        <v>69</v>
      </c>
      <c r="V146" s="2" t="s">
        <v>70</v>
      </c>
      <c r="W146" s="2" t="s">
        <v>236</v>
      </c>
      <c r="X146" s="2" t="s">
        <v>2894</v>
      </c>
      <c r="Y146" s="2" t="s">
        <v>73</v>
      </c>
      <c r="Z146" s="2" t="s">
        <v>2684</v>
      </c>
      <c r="AA146" s="2" t="s">
        <v>75</v>
      </c>
      <c r="AB146" s="2" t="s">
        <v>2685</v>
      </c>
      <c r="AC146" s="2">
        <v>145</v>
      </c>
      <c r="AD146" s="2" t="s">
        <v>2686</v>
      </c>
      <c r="AE146" s="2" t="s">
        <v>2687</v>
      </c>
      <c r="AF146" s="2" t="s">
        <v>2891</v>
      </c>
      <c r="AG146" s="2" t="s">
        <v>2139</v>
      </c>
      <c r="AH146" s="2" t="s">
        <v>2844</v>
      </c>
      <c r="AI146" s="2" t="s">
        <v>2143</v>
      </c>
      <c r="AJ146" s="2" t="s">
        <v>2850</v>
      </c>
      <c r="AK146" s="2" t="s">
        <v>2139</v>
      </c>
      <c r="AL146" s="2" t="s">
        <v>2844</v>
      </c>
      <c r="AM146" s="2" t="s">
        <v>2895</v>
      </c>
      <c r="AN146" s="2" t="s">
        <v>2145</v>
      </c>
      <c r="AO146" s="2" t="s">
        <v>2852</v>
      </c>
      <c r="AP146" s="2" t="s">
        <v>2896</v>
      </c>
      <c r="AQ146" s="2" t="s">
        <v>1576</v>
      </c>
      <c r="AR146" s="2">
        <v>1</v>
      </c>
      <c r="AS146" s="2" t="s">
        <v>61</v>
      </c>
      <c r="AT146" s="2" t="s">
        <v>1568</v>
      </c>
      <c r="AU146" s="2" t="s">
        <v>2897</v>
      </c>
      <c r="AV146" s="2" t="s">
        <v>2361</v>
      </c>
      <c r="AW146" s="2" t="s">
        <v>2362</v>
      </c>
      <c r="AX146" s="2" t="s">
        <v>2898</v>
      </c>
      <c r="AY146" s="2" t="s">
        <v>2899</v>
      </c>
      <c r="AZ146" s="2" t="s">
        <v>2892</v>
      </c>
      <c r="BA146" s="2">
        <v>1</v>
      </c>
      <c r="BB146" s="2" t="s">
        <v>2900</v>
      </c>
      <c r="BC146" s="2" t="str">
        <f t="shared" si="44"/>
        <v>3</v>
      </c>
      <c r="BD146" s="2" t="str">
        <f t="shared" si="45"/>
        <v>4</v>
      </c>
      <c r="BE146" s="2" t="str">
        <f t="shared" si="46"/>
        <v>0</v>
      </c>
      <c r="BF146" s="2" t="str">
        <f t="shared" si="47"/>
        <v>1</v>
      </c>
      <c r="BG146" s="2" t="str">
        <f t="shared" si="48"/>
        <v>1</v>
      </c>
      <c r="BH146" s="2" t="str">
        <f t="shared" si="49"/>
        <v>9</v>
      </c>
      <c r="BI146" s="2" t="str">
        <f t="shared" si="50"/>
        <v>2</v>
      </c>
      <c r="BJ146" s="2" t="str">
        <f t="shared" si="51"/>
        <v>3</v>
      </c>
      <c r="BK146" s="2" t="s">
        <v>2901</v>
      </c>
      <c r="BL146" s="2" t="s">
        <v>2902</v>
      </c>
      <c r="BM146" s="2" t="s">
        <v>122</v>
      </c>
      <c r="BN146" s="2" t="s">
        <v>2903</v>
      </c>
      <c r="BO146" s="2">
        <v>1</v>
      </c>
      <c r="BP146" s="2">
        <v>0</v>
      </c>
      <c r="BQ146" s="2" t="s">
        <v>2904</v>
      </c>
      <c r="BR146" s="2" t="s">
        <v>122</v>
      </c>
      <c r="BS146" s="2" t="s">
        <v>95</v>
      </c>
    </row>
    <row r="147" spans="1:71">
      <c r="A147" s="11">
        <f t="shared" si="43"/>
        <v>146</v>
      </c>
      <c r="B147" s="12" t="str">
        <f t="shared" si="37"/>
        <v>SPKV1.0146</v>
      </c>
      <c r="C147" s="13" t="str">
        <f t="shared" si="38"/>
        <v>Trần Đào Diệu</v>
      </c>
      <c r="D147" s="14" t="str">
        <f t="shared" si="38"/>
        <v>Thanh</v>
      </c>
      <c r="E147" s="12" t="str">
        <f t="shared" si="39"/>
        <v>08/09/2000</v>
      </c>
      <c r="F147" s="12" t="str">
        <f t="shared" si="40"/>
        <v>Nữ</v>
      </c>
      <c r="G147" s="12" t="str">
        <f t="shared" si="41"/>
        <v>221474479</v>
      </c>
      <c r="H147" s="12" t="str">
        <f t="shared" si="36"/>
        <v>3</v>
      </c>
      <c r="I147" s="12" t="str">
        <f t="shared" si="36"/>
        <v>9</v>
      </c>
      <c r="J147" s="12" t="str">
        <f t="shared" si="36"/>
        <v>0</v>
      </c>
      <c r="K147" s="12" t="str">
        <f t="shared" si="35"/>
        <v>0</v>
      </c>
      <c r="L147" s="12" t="str">
        <f t="shared" si="35"/>
        <v>9</v>
      </c>
      <c r="M147" s="12" t="str">
        <f t="shared" si="35"/>
        <v>1</v>
      </c>
      <c r="N147" s="12" t="str">
        <f t="shared" si="35"/>
        <v>3</v>
      </c>
      <c r="O147" s="12" t="str">
        <f t="shared" si="35"/>
        <v>4</v>
      </c>
      <c r="P147" s="12" t="str">
        <f t="shared" si="42"/>
        <v>Vẽ Trang Trí Màu Nước</v>
      </c>
      <c r="Q147" s="12">
        <v>5</v>
      </c>
      <c r="R147" s="2" t="s">
        <v>2910</v>
      </c>
      <c r="S147" s="2">
        <v>31</v>
      </c>
      <c r="T147" s="2" t="s">
        <v>68</v>
      </c>
      <c r="U147" s="2" t="s">
        <v>69</v>
      </c>
      <c r="V147" s="2" t="s">
        <v>70</v>
      </c>
      <c r="W147" s="2" t="s">
        <v>71</v>
      </c>
      <c r="X147" s="2" t="s">
        <v>2911</v>
      </c>
      <c r="Y147" s="2" t="s">
        <v>73</v>
      </c>
      <c r="Z147" s="2" t="s">
        <v>2684</v>
      </c>
      <c r="AA147" s="2" t="s">
        <v>75</v>
      </c>
      <c r="AB147" s="2" t="s">
        <v>2685</v>
      </c>
      <c r="AC147" s="2">
        <v>146</v>
      </c>
      <c r="AD147" s="2" t="s">
        <v>2686</v>
      </c>
      <c r="AE147" s="2" t="s">
        <v>2687</v>
      </c>
      <c r="AF147" s="2" t="s">
        <v>2905</v>
      </c>
      <c r="AG147" s="2" t="s">
        <v>2906</v>
      </c>
      <c r="AH147" s="2" t="s">
        <v>2907</v>
      </c>
      <c r="AI147" s="2" t="s">
        <v>2912</v>
      </c>
      <c r="AJ147" s="2" t="s">
        <v>2913</v>
      </c>
      <c r="AK147" s="2" t="s">
        <v>2906</v>
      </c>
      <c r="AL147" s="2" t="s">
        <v>2907</v>
      </c>
      <c r="AM147" s="2" t="s">
        <v>2914</v>
      </c>
      <c r="AN147" s="2" t="s">
        <v>2915</v>
      </c>
      <c r="AO147" s="2" t="s">
        <v>2907</v>
      </c>
      <c r="AP147" s="2" t="s">
        <v>2916</v>
      </c>
      <c r="AQ147" s="2" t="s">
        <v>2917</v>
      </c>
      <c r="AR147" s="2">
        <v>1</v>
      </c>
      <c r="AS147" s="2" t="s">
        <v>61</v>
      </c>
      <c r="AT147" s="2" t="s">
        <v>2908</v>
      </c>
      <c r="AU147" s="2" t="s">
        <v>1675</v>
      </c>
      <c r="AV147" s="2" t="s">
        <v>222</v>
      </c>
      <c r="AW147" s="2" t="s">
        <v>223</v>
      </c>
      <c r="AX147" s="2" t="s">
        <v>75</v>
      </c>
      <c r="AY147" s="2" t="s">
        <v>224</v>
      </c>
      <c r="AZ147" s="2" t="s">
        <v>2909</v>
      </c>
      <c r="BA147" s="2">
        <v>1</v>
      </c>
      <c r="BB147" s="2" t="s">
        <v>2918</v>
      </c>
      <c r="BC147" s="2" t="str">
        <f t="shared" si="44"/>
        <v>3</v>
      </c>
      <c r="BD147" s="2" t="str">
        <f t="shared" si="45"/>
        <v>9</v>
      </c>
      <c r="BE147" s="2" t="str">
        <f t="shared" si="46"/>
        <v>0</v>
      </c>
      <c r="BF147" s="2" t="str">
        <f t="shared" si="47"/>
        <v>0</v>
      </c>
      <c r="BG147" s="2" t="str">
        <f t="shared" si="48"/>
        <v>9</v>
      </c>
      <c r="BH147" s="2" t="str">
        <f t="shared" si="49"/>
        <v>1</v>
      </c>
      <c r="BI147" s="2" t="str">
        <f t="shared" si="50"/>
        <v>3</v>
      </c>
      <c r="BJ147" s="2" t="str">
        <f t="shared" si="51"/>
        <v>4</v>
      </c>
      <c r="BK147" s="2" t="s">
        <v>2919</v>
      </c>
      <c r="BL147" s="2" t="s">
        <v>2920</v>
      </c>
      <c r="BM147" s="2" t="s">
        <v>122</v>
      </c>
      <c r="BN147" s="2" t="s">
        <v>2921</v>
      </c>
      <c r="BO147" s="2">
        <v>1</v>
      </c>
      <c r="BP147" s="2">
        <v>0</v>
      </c>
      <c r="BQ147" s="2" t="s">
        <v>2922</v>
      </c>
      <c r="BR147" s="2" t="s">
        <v>122</v>
      </c>
      <c r="BS147" s="2" t="s">
        <v>95</v>
      </c>
    </row>
    <row r="148" spans="1:71">
      <c r="A148" s="11">
        <f t="shared" si="43"/>
        <v>147</v>
      </c>
      <c r="B148" s="12" t="str">
        <f t="shared" si="37"/>
        <v>SPKV1.0147</v>
      </c>
      <c r="C148" s="13" t="str">
        <f t="shared" si="38"/>
        <v>Nguyễn Thị Thạch</v>
      </c>
      <c r="D148" s="14" t="str">
        <f t="shared" si="38"/>
        <v>Thảo</v>
      </c>
      <c r="E148" s="12" t="str">
        <f t="shared" si="39"/>
        <v>09/03/2000</v>
      </c>
      <c r="F148" s="12" t="str">
        <f t="shared" si="40"/>
        <v>Nữ</v>
      </c>
      <c r="G148" s="12" t="str">
        <f t="shared" si="41"/>
        <v>301730425</v>
      </c>
      <c r="H148" s="12" t="str">
        <f t="shared" si="36"/>
        <v>4</v>
      </c>
      <c r="I148" s="12" t="str">
        <f t="shared" si="36"/>
        <v>9</v>
      </c>
      <c r="J148" s="12" t="str">
        <f t="shared" si="36"/>
        <v>0</v>
      </c>
      <c r="K148" s="12" t="str">
        <f t="shared" si="35"/>
        <v>1</v>
      </c>
      <c r="L148" s="12" t="str">
        <f t="shared" si="35"/>
        <v>2</v>
      </c>
      <c r="M148" s="12" t="str">
        <f t="shared" si="35"/>
        <v>3</v>
      </c>
      <c r="N148" s="12" t="str">
        <f t="shared" si="35"/>
        <v>2</v>
      </c>
      <c r="O148" s="12" t="str">
        <f t="shared" si="35"/>
        <v>8</v>
      </c>
      <c r="P148" s="12" t="str">
        <f t="shared" si="42"/>
        <v>Vẽ Trang Trí Màu Nước</v>
      </c>
      <c r="Q148" s="12">
        <v>5</v>
      </c>
      <c r="R148" s="2" t="s">
        <v>2927</v>
      </c>
      <c r="S148" s="2">
        <v>47</v>
      </c>
      <c r="T148" s="2" t="s">
        <v>68</v>
      </c>
      <c r="U148" s="2" t="s">
        <v>69</v>
      </c>
      <c r="V148" s="2" t="s">
        <v>70</v>
      </c>
      <c r="W148" s="2" t="s">
        <v>71</v>
      </c>
      <c r="X148" s="2" t="s">
        <v>2928</v>
      </c>
      <c r="Y148" s="2" t="s">
        <v>73</v>
      </c>
      <c r="Z148" s="2" t="s">
        <v>2684</v>
      </c>
      <c r="AA148" s="2" t="s">
        <v>75</v>
      </c>
      <c r="AB148" s="2" t="s">
        <v>2685</v>
      </c>
      <c r="AC148" s="2">
        <v>147</v>
      </c>
      <c r="AD148" s="2" t="s">
        <v>2686</v>
      </c>
      <c r="AE148" s="2" t="s">
        <v>2687</v>
      </c>
      <c r="AF148" s="2" t="s">
        <v>2923</v>
      </c>
      <c r="AG148" s="2" t="s">
        <v>2924</v>
      </c>
      <c r="AH148" s="2" t="s">
        <v>2925</v>
      </c>
      <c r="AI148" s="2" t="s">
        <v>2929</v>
      </c>
      <c r="AJ148" s="2" t="s">
        <v>2930</v>
      </c>
      <c r="AK148" s="2" t="s">
        <v>2924</v>
      </c>
      <c r="AL148" s="2" t="s">
        <v>2925</v>
      </c>
      <c r="AM148" s="2" t="s">
        <v>2931</v>
      </c>
      <c r="AN148" s="2" t="s">
        <v>2932</v>
      </c>
      <c r="AO148" s="2" t="s">
        <v>2933</v>
      </c>
      <c r="AP148" s="2" t="s">
        <v>2934</v>
      </c>
      <c r="AQ148" s="2" t="s">
        <v>2028</v>
      </c>
      <c r="AR148" s="2">
        <v>1</v>
      </c>
      <c r="AS148" s="2" t="s">
        <v>61</v>
      </c>
      <c r="AT148" s="2" t="s">
        <v>2020</v>
      </c>
      <c r="AU148" s="2" t="s">
        <v>2147</v>
      </c>
      <c r="AV148" s="2" t="s">
        <v>403</v>
      </c>
      <c r="AW148" s="2" t="s">
        <v>404</v>
      </c>
      <c r="AX148" s="2" t="s">
        <v>2935</v>
      </c>
      <c r="AY148" s="2" t="s">
        <v>2936</v>
      </c>
      <c r="AZ148" s="2" t="s">
        <v>2926</v>
      </c>
      <c r="BA148" s="2">
        <v>1</v>
      </c>
      <c r="BB148" s="2" t="s">
        <v>2937</v>
      </c>
      <c r="BC148" s="2" t="str">
        <f t="shared" si="44"/>
        <v>4</v>
      </c>
      <c r="BD148" s="2" t="str">
        <f t="shared" si="45"/>
        <v>9</v>
      </c>
      <c r="BE148" s="2" t="str">
        <f t="shared" si="46"/>
        <v>0</v>
      </c>
      <c r="BF148" s="2" t="str">
        <f t="shared" si="47"/>
        <v>1</v>
      </c>
      <c r="BG148" s="2" t="str">
        <f t="shared" si="48"/>
        <v>2</v>
      </c>
      <c r="BH148" s="2" t="str">
        <f t="shared" si="49"/>
        <v>3</v>
      </c>
      <c r="BI148" s="2" t="str">
        <f t="shared" si="50"/>
        <v>2</v>
      </c>
      <c r="BJ148" s="2" t="str">
        <f t="shared" si="51"/>
        <v>8</v>
      </c>
      <c r="BK148" s="2" t="s">
        <v>2938</v>
      </c>
      <c r="BL148" s="2" t="s">
        <v>2939</v>
      </c>
      <c r="BM148" s="2" t="s">
        <v>122</v>
      </c>
      <c r="BN148" s="2" t="s">
        <v>2940</v>
      </c>
      <c r="BO148" s="2">
        <v>1</v>
      </c>
      <c r="BP148" s="2">
        <v>0</v>
      </c>
      <c r="BQ148" s="2" t="s">
        <v>2941</v>
      </c>
      <c r="BR148" s="2" t="s">
        <v>122</v>
      </c>
      <c r="BS148" s="2" t="s">
        <v>95</v>
      </c>
    </row>
    <row r="149" spans="1:71">
      <c r="A149" s="11">
        <f t="shared" si="43"/>
        <v>148</v>
      </c>
      <c r="B149" s="12" t="str">
        <f t="shared" si="37"/>
        <v>SPKV1.0148</v>
      </c>
      <c r="C149" s="13" t="str">
        <f t="shared" si="38"/>
        <v>Bùi Phương</v>
      </c>
      <c r="D149" s="14" t="str">
        <f t="shared" si="38"/>
        <v>Thảo</v>
      </c>
      <c r="E149" s="12" t="str">
        <f t="shared" si="39"/>
        <v>16/03/2000</v>
      </c>
      <c r="F149" s="12" t="str">
        <f t="shared" si="40"/>
        <v>Nữ</v>
      </c>
      <c r="G149" s="12" t="str">
        <f t="shared" si="41"/>
        <v>215495824</v>
      </c>
      <c r="H149" s="12" t="str">
        <f t="shared" si="36"/>
        <v>3</v>
      </c>
      <c r="I149" s="12" t="str">
        <f t="shared" si="36"/>
        <v>7</v>
      </c>
      <c r="J149" s="12" t="str">
        <f t="shared" si="36"/>
        <v>0</v>
      </c>
      <c r="K149" s="12" t="str">
        <f t="shared" si="35"/>
        <v>1</v>
      </c>
      <c r="L149" s="12" t="str">
        <f t="shared" si="35"/>
        <v>4</v>
      </c>
      <c r="M149" s="12" t="str">
        <f t="shared" si="35"/>
        <v>4</v>
      </c>
      <c r="N149" s="12" t="str">
        <f t="shared" si="35"/>
        <v>4</v>
      </c>
      <c r="O149" s="12" t="str">
        <f t="shared" si="35"/>
        <v>1</v>
      </c>
      <c r="P149" s="12" t="str">
        <f t="shared" si="42"/>
        <v>Vẽ Trang Trí Màu Nước</v>
      </c>
      <c r="Q149" s="12">
        <v>4</v>
      </c>
      <c r="R149" s="2" t="s">
        <v>2945</v>
      </c>
      <c r="S149" s="2">
        <v>291</v>
      </c>
      <c r="T149" s="2" t="s">
        <v>68</v>
      </c>
      <c r="U149" s="2" t="s">
        <v>69</v>
      </c>
      <c r="V149" s="2" t="s">
        <v>70</v>
      </c>
      <c r="W149" s="2" t="s">
        <v>236</v>
      </c>
      <c r="X149" s="2" t="s">
        <v>2946</v>
      </c>
      <c r="Y149" s="2" t="s">
        <v>73</v>
      </c>
      <c r="Z149" s="2" t="s">
        <v>2684</v>
      </c>
      <c r="AA149" s="2" t="s">
        <v>75</v>
      </c>
      <c r="AB149" s="2" t="s">
        <v>2685</v>
      </c>
      <c r="AC149" s="2">
        <v>148</v>
      </c>
      <c r="AD149" s="2" t="s">
        <v>2686</v>
      </c>
      <c r="AE149" s="2" t="s">
        <v>2687</v>
      </c>
      <c r="AF149" s="2" t="s">
        <v>2942</v>
      </c>
      <c r="AG149" s="2" t="s">
        <v>2943</v>
      </c>
      <c r="AH149" s="2" t="s">
        <v>2925</v>
      </c>
      <c r="AI149" s="2" t="s">
        <v>2947</v>
      </c>
      <c r="AJ149" s="2" t="s">
        <v>2930</v>
      </c>
      <c r="AK149" s="2" t="s">
        <v>2943</v>
      </c>
      <c r="AL149" s="2" t="s">
        <v>2925</v>
      </c>
      <c r="AM149" s="2" t="s">
        <v>2948</v>
      </c>
      <c r="AN149" s="2" t="s">
        <v>2949</v>
      </c>
      <c r="AO149" s="2" t="s">
        <v>2933</v>
      </c>
      <c r="AP149" s="2" t="s">
        <v>2950</v>
      </c>
      <c r="AQ149" s="2" t="s">
        <v>1559</v>
      </c>
      <c r="AR149" s="2">
        <v>1</v>
      </c>
      <c r="AS149" s="2" t="s">
        <v>61</v>
      </c>
      <c r="AT149" s="2" t="s">
        <v>1548</v>
      </c>
      <c r="AU149" s="2" t="s">
        <v>2951</v>
      </c>
      <c r="AV149" s="2" t="s">
        <v>1398</v>
      </c>
      <c r="AW149" s="2" t="s">
        <v>1399</v>
      </c>
      <c r="AX149" s="2" t="s">
        <v>486</v>
      </c>
      <c r="AY149" s="2" t="s">
        <v>2952</v>
      </c>
      <c r="AZ149" s="2" t="s">
        <v>2944</v>
      </c>
      <c r="BA149" s="2">
        <v>1</v>
      </c>
      <c r="BB149" s="2" t="s">
        <v>2953</v>
      </c>
      <c r="BC149" s="2" t="str">
        <f t="shared" si="44"/>
        <v>3</v>
      </c>
      <c r="BD149" s="2" t="str">
        <f t="shared" si="45"/>
        <v>7</v>
      </c>
      <c r="BE149" s="2" t="str">
        <f t="shared" si="46"/>
        <v>0</v>
      </c>
      <c r="BF149" s="2" t="str">
        <f t="shared" si="47"/>
        <v>1</v>
      </c>
      <c r="BG149" s="2" t="str">
        <f t="shared" si="48"/>
        <v>4</v>
      </c>
      <c r="BH149" s="2" t="str">
        <f t="shared" si="49"/>
        <v>4</v>
      </c>
      <c r="BI149" s="2" t="str">
        <f t="shared" si="50"/>
        <v>4</v>
      </c>
      <c r="BJ149" s="2" t="str">
        <f t="shared" si="51"/>
        <v>1</v>
      </c>
      <c r="BK149" s="2" t="s">
        <v>2954</v>
      </c>
      <c r="BL149" s="2" t="s">
        <v>2955</v>
      </c>
      <c r="BM149" s="2" t="s">
        <v>2956</v>
      </c>
      <c r="BN149" s="2" t="s">
        <v>2957</v>
      </c>
      <c r="BO149" s="2">
        <v>1</v>
      </c>
      <c r="BP149" s="2">
        <v>1</v>
      </c>
      <c r="BQ149" s="2" t="s">
        <v>2958</v>
      </c>
      <c r="BR149" s="2" t="s">
        <v>2958</v>
      </c>
      <c r="BS149" s="2" t="s">
        <v>95</v>
      </c>
    </row>
    <row r="150" spans="1:71">
      <c r="A150" s="11">
        <f t="shared" si="43"/>
        <v>149</v>
      </c>
      <c r="B150" s="12" t="str">
        <f t="shared" si="37"/>
        <v>SPKV1.0149</v>
      </c>
      <c r="C150" s="13" t="str">
        <f t="shared" si="38"/>
        <v>Phạm Thị Thu</v>
      </c>
      <c r="D150" s="14" t="str">
        <f t="shared" si="38"/>
        <v>Thảo</v>
      </c>
      <c r="E150" s="12" t="str">
        <f t="shared" si="39"/>
        <v>08/12/2000</v>
      </c>
      <c r="F150" s="12" t="str">
        <f t="shared" si="40"/>
        <v>Nữ</v>
      </c>
      <c r="G150" s="12" t="str">
        <f t="shared" si="41"/>
        <v>272733997</v>
      </c>
      <c r="H150" s="12" t="str">
        <f t="shared" si="36"/>
        <v>4</v>
      </c>
      <c r="I150" s="12" t="str">
        <f t="shared" si="36"/>
        <v>8</v>
      </c>
      <c r="J150" s="12" t="str">
        <f t="shared" si="36"/>
        <v>0</v>
      </c>
      <c r="K150" s="12" t="str">
        <f t="shared" si="35"/>
        <v>2</v>
      </c>
      <c r="L150" s="12" t="str">
        <f t="shared" si="35"/>
        <v>0</v>
      </c>
      <c r="M150" s="12" t="str">
        <f t="shared" si="35"/>
        <v>3</v>
      </c>
      <c r="N150" s="12" t="str">
        <f t="shared" si="35"/>
        <v>2</v>
      </c>
      <c r="O150" s="12" t="str">
        <f t="shared" si="35"/>
        <v>5</v>
      </c>
      <c r="P150" s="12" t="str">
        <f t="shared" si="42"/>
        <v>Vẽ Trang Trí Màu Nước</v>
      </c>
      <c r="Q150" s="12">
        <v>6</v>
      </c>
      <c r="R150" s="2" t="s">
        <v>2963</v>
      </c>
      <c r="S150" s="2">
        <v>299</v>
      </c>
      <c r="T150" s="2" t="s">
        <v>68</v>
      </c>
      <c r="U150" s="2" t="s">
        <v>69</v>
      </c>
      <c r="V150" s="2" t="s">
        <v>70</v>
      </c>
      <c r="W150" s="2" t="s">
        <v>236</v>
      </c>
      <c r="X150" s="2" t="s">
        <v>2964</v>
      </c>
      <c r="Y150" s="2" t="s">
        <v>73</v>
      </c>
      <c r="Z150" s="2" t="s">
        <v>2684</v>
      </c>
      <c r="AA150" s="2" t="s">
        <v>75</v>
      </c>
      <c r="AB150" s="2" t="s">
        <v>2685</v>
      </c>
      <c r="AC150" s="2">
        <v>149</v>
      </c>
      <c r="AD150" s="2" t="s">
        <v>2686</v>
      </c>
      <c r="AE150" s="2" t="s">
        <v>2687</v>
      </c>
      <c r="AF150" s="2" t="s">
        <v>2959</v>
      </c>
      <c r="AG150" s="2" t="s">
        <v>2965</v>
      </c>
      <c r="AH150" s="2" t="s">
        <v>2966</v>
      </c>
      <c r="AI150" s="2" t="s">
        <v>2967</v>
      </c>
      <c r="AJ150" s="2" t="s">
        <v>2930</v>
      </c>
      <c r="AK150" s="2" t="s">
        <v>2960</v>
      </c>
      <c r="AL150" s="2" t="s">
        <v>2925</v>
      </c>
      <c r="AM150" s="2" t="s">
        <v>2968</v>
      </c>
      <c r="AN150" s="2" t="s">
        <v>2969</v>
      </c>
      <c r="AO150" s="2" t="s">
        <v>2933</v>
      </c>
      <c r="AP150" s="2" t="s">
        <v>2970</v>
      </c>
      <c r="AQ150" s="2" t="s">
        <v>2971</v>
      </c>
      <c r="AR150" s="2">
        <v>1</v>
      </c>
      <c r="AS150" s="2" t="s">
        <v>61</v>
      </c>
      <c r="AT150" s="2" t="s">
        <v>2961</v>
      </c>
      <c r="AU150" s="2" t="s">
        <v>2972</v>
      </c>
      <c r="AV150" s="2" t="s">
        <v>116</v>
      </c>
      <c r="AW150" s="2" t="s">
        <v>117</v>
      </c>
      <c r="AX150" s="2" t="s">
        <v>486</v>
      </c>
      <c r="AY150" s="2" t="s">
        <v>2973</v>
      </c>
      <c r="AZ150" s="2" t="s">
        <v>2962</v>
      </c>
      <c r="BA150" s="2">
        <v>1</v>
      </c>
      <c r="BB150" s="2" t="s">
        <v>2974</v>
      </c>
      <c r="BC150" s="2" t="str">
        <f t="shared" si="44"/>
        <v>4</v>
      </c>
      <c r="BD150" s="2" t="str">
        <f t="shared" si="45"/>
        <v>8</v>
      </c>
      <c r="BE150" s="2" t="str">
        <f t="shared" si="46"/>
        <v>0</v>
      </c>
      <c r="BF150" s="2" t="str">
        <f t="shared" si="47"/>
        <v>2</v>
      </c>
      <c r="BG150" s="2" t="str">
        <f t="shared" si="48"/>
        <v>0</v>
      </c>
      <c r="BH150" s="2" t="str">
        <f t="shared" si="49"/>
        <v>3</v>
      </c>
      <c r="BI150" s="2" t="str">
        <f t="shared" si="50"/>
        <v>2</v>
      </c>
      <c r="BJ150" s="2" t="str">
        <f t="shared" si="51"/>
        <v>5</v>
      </c>
      <c r="BK150" s="2" t="s">
        <v>2975</v>
      </c>
      <c r="BL150" s="2" t="s">
        <v>2976</v>
      </c>
      <c r="BM150" s="2" t="s">
        <v>2977</v>
      </c>
      <c r="BN150" s="2" t="s">
        <v>2978</v>
      </c>
      <c r="BO150" s="2">
        <v>1</v>
      </c>
      <c r="BP150" s="2">
        <v>1</v>
      </c>
      <c r="BQ150" s="2" t="s">
        <v>2979</v>
      </c>
      <c r="BR150" s="2" t="s">
        <v>2979</v>
      </c>
      <c r="BS150" s="2" t="s">
        <v>95</v>
      </c>
    </row>
    <row r="151" spans="1:71">
      <c r="A151" s="11">
        <f t="shared" si="43"/>
        <v>150</v>
      </c>
      <c r="B151" s="12" t="str">
        <f t="shared" si="37"/>
        <v>SPKV1.0150</v>
      </c>
      <c r="C151" s="13" t="str">
        <f t="shared" si="38"/>
        <v>Nguyễn Thị Phương</v>
      </c>
      <c r="D151" s="14" t="str">
        <f t="shared" si="38"/>
        <v>Thảo</v>
      </c>
      <c r="E151" s="12" t="str">
        <f t="shared" si="39"/>
        <v>10/06/2000</v>
      </c>
      <c r="F151" s="12" t="str">
        <f t="shared" si="40"/>
        <v>Nữ</v>
      </c>
      <c r="G151" s="12" t="str">
        <f t="shared" si="41"/>
        <v>215506545</v>
      </c>
      <c r="H151" s="12" t="str">
        <f t="shared" si="36"/>
        <v>3</v>
      </c>
      <c r="I151" s="12" t="str">
        <f t="shared" si="36"/>
        <v>7</v>
      </c>
      <c r="J151" s="12" t="str">
        <f t="shared" si="36"/>
        <v>0</v>
      </c>
      <c r="K151" s="12" t="str">
        <f t="shared" si="35"/>
        <v>0</v>
      </c>
      <c r="L151" s="12" t="str">
        <f t="shared" si="35"/>
        <v>2</v>
      </c>
      <c r="M151" s="12" t="str">
        <f t="shared" si="35"/>
        <v>7</v>
      </c>
      <c r="N151" s="12" t="str">
        <f t="shared" si="35"/>
        <v>4</v>
      </c>
      <c r="O151" s="12" t="str">
        <f t="shared" si="35"/>
        <v>8</v>
      </c>
      <c r="P151" s="12" t="str">
        <f t="shared" si="42"/>
        <v>Vẽ Trang Trí Màu Nước</v>
      </c>
      <c r="Q151" s="12">
        <v>6</v>
      </c>
      <c r="R151" s="2" t="s">
        <v>2982</v>
      </c>
      <c r="S151" s="2">
        <v>37</v>
      </c>
      <c r="T151" s="2" t="s">
        <v>68</v>
      </c>
      <c r="U151" s="2" t="s">
        <v>69</v>
      </c>
      <c r="V151" s="2" t="s">
        <v>70</v>
      </c>
      <c r="W151" s="2" t="s">
        <v>236</v>
      </c>
      <c r="X151" s="2" t="s">
        <v>2983</v>
      </c>
      <c r="Y151" s="2" t="s">
        <v>73</v>
      </c>
      <c r="Z151" s="2" t="s">
        <v>2684</v>
      </c>
      <c r="AA151" s="2" t="s">
        <v>75</v>
      </c>
      <c r="AB151" s="2" t="s">
        <v>2685</v>
      </c>
      <c r="AC151" s="2">
        <v>150</v>
      </c>
      <c r="AD151" s="2" t="s">
        <v>2686</v>
      </c>
      <c r="AE151" s="2" t="s">
        <v>2687</v>
      </c>
      <c r="AF151" s="2" t="s">
        <v>2980</v>
      </c>
      <c r="AG151" s="2" t="s">
        <v>2036</v>
      </c>
      <c r="AH151" s="2" t="s">
        <v>2925</v>
      </c>
      <c r="AI151" s="2" t="s">
        <v>2041</v>
      </c>
      <c r="AJ151" s="2" t="s">
        <v>2930</v>
      </c>
      <c r="AK151" s="2" t="s">
        <v>2036</v>
      </c>
      <c r="AL151" s="2" t="s">
        <v>2925</v>
      </c>
      <c r="AM151" s="2" t="s">
        <v>2984</v>
      </c>
      <c r="AN151" s="2" t="s">
        <v>2043</v>
      </c>
      <c r="AO151" s="2" t="s">
        <v>2933</v>
      </c>
      <c r="AP151" s="2" t="s">
        <v>2985</v>
      </c>
      <c r="AQ151" s="2" t="s">
        <v>863</v>
      </c>
      <c r="AR151" s="2">
        <v>1</v>
      </c>
      <c r="AS151" s="2" t="s">
        <v>61</v>
      </c>
      <c r="AT151" s="2" t="s">
        <v>854</v>
      </c>
      <c r="AU151" s="2" t="s">
        <v>1397</v>
      </c>
      <c r="AV151" s="2" t="s">
        <v>1398</v>
      </c>
      <c r="AW151" s="2" t="s">
        <v>1399</v>
      </c>
      <c r="AX151" s="2" t="s">
        <v>75</v>
      </c>
      <c r="AY151" s="2" t="s">
        <v>1400</v>
      </c>
      <c r="AZ151" s="2" t="s">
        <v>2981</v>
      </c>
      <c r="BA151" s="2">
        <v>2</v>
      </c>
      <c r="BB151" s="2" t="s">
        <v>2986</v>
      </c>
      <c r="BC151" s="2" t="str">
        <f t="shared" si="44"/>
        <v>3</v>
      </c>
      <c r="BD151" s="2" t="str">
        <f t="shared" si="45"/>
        <v>7</v>
      </c>
      <c r="BE151" s="2" t="str">
        <f t="shared" si="46"/>
        <v>0</v>
      </c>
      <c r="BF151" s="2" t="str">
        <f t="shared" si="47"/>
        <v>0</v>
      </c>
      <c r="BG151" s="2" t="str">
        <f t="shared" si="48"/>
        <v>2</v>
      </c>
      <c r="BH151" s="2" t="str">
        <f t="shared" si="49"/>
        <v>7</v>
      </c>
      <c r="BI151" s="2" t="str">
        <f t="shared" si="50"/>
        <v>4</v>
      </c>
      <c r="BJ151" s="2" t="str">
        <f t="shared" si="51"/>
        <v>8</v>
      </c>
      <c r="BK151" s="2" t="s">
        <v>2987</v>
      </c>
      <c r="BL151" s="2" t="s">
        <v>2988</v>
      </c>
      <c r="BM151" s="2" t="s">
        <v>122</v>
      </c>
      <c r="BN151" s="2" t="s">
        <v>2989</v>
      </c>
      <c r="BO151" s="2">
        <v>1</v>
      </c>
      <c r="BP151" s="2">
        <v>0</v>
      </c>
      <c r="BQ151" s="2" t="s">
        <v>2990</v>
      </c>
      <c r="BR151" s="2" t="s">
        <v>122</v>
      </c>
      <c r="BS151" s="2" t="s">
        <v>95</v>
      </c>
    </row>
    <row r="152" spans="1:71">
      <c r="A152" s="11">
        <f t="shared" si="43"/>
        <v>151</v>
      </c>
      <c r="B152" s="12" t="str">
        <f t="shared" si="37"/>
        <v>SPKV1.0151</v>
      </c>
      <c r="C152" s="13" t="str">
        <f t="shared" si="38"/>
        <v>Trần Thị Thanh</v>
      </c>
      <c r="D152" s="14" t="str">
        <f t="shared" si="38"/>
        <v>Thảo</v>
      </c>
      <c r="E152" s="12" t="str">
        <f t="shared" si="39"/>
        <v>26/01/2000</v>
      </c>
      <c r="F152" s="12" t="str">
        <f t="shared" si="40"/>
        <v>Nữ</v>
      </c>
      <c r="G152" s="12" t="str">
        <f t="shared" si="41"/>
        <v>312417478</v>
      </c>
      <c r="H152" s="12" t="str">
        <f t="shared" si="36"/>
        <v>5</v>
      </c>
      <c r="I152" s="12" t="str">
        <f t="shared" si="36"/>
        <v>3</v>
      </c>
      <c r="J152" s="12" t="str">
        <f t="shared" si="36"/>
        <v>0</v>
      </c>
      <c r="K152" s="12" t="str">
        <f t="shared" si="35"/>
        <v>1</v>
      </c>
      <c r="L152" s="12" t="str">
        <f t="shared" si="35"/>
        <v>3</v>
      </c>
      <c r="M152" s="12" t="str">
        <f t="shared" si="35"/>
        <v>5</v>
      </c>
      <c r="N152" s="12" t="str">
        <f t="shared" si="35"/>
        <v>9</v>
      </c>
      <c r="O152" s="12" t="str">
        <f t="shared" si="35"/>
        <v>0</v>
      </c>
      <c r="P152" s="12" t="str">
        <f t="shared" si="42"/>
        <v>Vẽ Trang Trí Màu Nước</v>
      </c>
      <c r="Q152" s="12">
        <v>7</v>
      </c>
      <c r="R152" s="2" t="s">
        <v>2995</v>
      </c>
      <c r="S152" s="2">
        <v>108</v>
      </c>
      <c r="T152" s="2" t="s">
        <v>68</v>
      </c>
      <c r="U152" s="2" t="s">
        <v>69</v>
      </c>
      <c r="V152" s="2" t="s">
        <v>70</v>
      </c>
      <c r="W152" s="2" t="s">
        <v>71</v>
      </c>
      <c r="X152" s="2" t="s">
        <v>2996</v>
      </c>
      <c r="Y152" s="2" t="s">
        <v>73</v>
      </c>
      <c r="Z152" s="2" t="s">
        <v>2684</v>
      </c>
      <c r="AA152" s="2" t="s">
        <v>75</v>
      </c>
      <c r="AB152" s="2" t="s">
        <v>2685</v>
      </c>
      <c r="AC152" s="2">
        <v>151</v>
      </c>
      <c r="AD152" s="2" t="s">
        <v>2686</v>
      </c>
      <c r="AE152" s="2" t="s">
        <v>2687</v>
      </c>
      <c r="AF152" s="2" t="s">
        <v>2991</v>
      </c>
      <c r="AG152" s="2" t="s">
        <v>2992</v>
      </c>
      <c r="AH152" s="2" t="s">
        <v>2925</v>
      </c>
      <c r="AI152" s="2" t="s">
        <v>2997</v>
      </c>
      <c r="AJ152" s="2" t="s">
        <v>2930</v>
      </c>
      <c r="AK152" s="2" t="s">
        <v>2992</v>
      </c>
      <c r="AL152" s="2" t="s">
        <v>2925</v>
      </c>
      <c r="AM152" s="2" t="s">
        <v>2998</v>
      </c>
      <c r="AN152" s="2" t="s">
        <v>2999</v>
      </c>
      <c r="AO152" s="2" t="s">
        <v>2933</v>
      </c>
      <c r="AP152" s="2" t="s">
        <v>3000</v>
      </c>
      <c r="AQ152" s="2" t="s">
        <v>3001</v>
      </c>
      <c r="AR152" s="2">
        <v>1</v>
      </c>
      <c r="AS152" s="2" t="s">
        <v>61</v>
      </c>
      <c r="AT152" s="2" t="s">
        <v>2993</v>
      </c>
      <c r="AU152" s="2" t="s">
        <v>3002</v>
      </c>
      <c r="AV152" s="2" t="s">
        <v>333</v>
      </c>
      <c r="AW152" s="2" t="s">
        <v>334</v>
      </c>
      <c r="AX152" s="2" t="s">
        <v>926</v>
      </c>
      <c r="AY152" s="2" t="s">
        <v>3003</v>
      </c>
      <c r="AZ152" s="2" t="s">
        <v>2994</v>
      </c>
      <c r="BA152" s="2">
        <v>1</v>
      </c>
      <c r="BB152" s="2" t="s">
        <v>3004</v>
      </c>
      <c r="BC152" s="2" t="str">
        <f t="shared" si="44"/>
        <v>5</v>
      </c>
      <c r="BD152" s="2" t="str">
        <f t="shared" si="45"/>
        <v>3</v>
      </c>
      <c r="BE152" s="2" t="str">
        <f t="shared" si="46"/>
        <v>0</v>
      </c>
      <c r="BF152" s="2" t="str">
        <f t="shared" si="47"/>
        <v>1</v>
      </c>
      <c r="BG152" s="2" t="str">
        <f t="shared" si="48"/>
        <v>3</v>
      </c>
      <c r="BH152" s="2" t="str">
        <f t="shared" si="49"/>
        <v>5</v>
      </c>
      <c r="BI152" s="2" t="str">
        <f t="shared" si="50"/>
        <v>9</v>
      </c>
      <c r="BJ152" s="2" t="str">
        <f t="shared" si="51"/>
        <v>0</v>
      </c>
      <c r="BK152" s="2" t="s">
        <v>3005</v>
      </c>
      <c r="BL152" s="2" t="s">
        <v>3006</v>
      </c>
      <c r="BM152" s="2" t="s">
        <v>122</v>
      </c>
      <c r="BN152" s="2" t="s">
        <v>3007</v>
      </c>
      <c r="BO152" s="2">
        <v>1</v>
      </c>
      <c r="BP152" s="2">
        <v>1</v>
      </c>
      <c r="BQ152" s="2" t="s">
        <v>3008</v>
      </c>
      <c r="BR152" s="2" t="s">
        <v>3008</v>
      </c>
      <c r="BS152" s="2" t="s">
        <v>95</v>
      </c>
    </row>
    <row r="153" spans="1:71">
      <c r="A153" s="11">
        <f t="shared" si="43"/>
        <v>152</v>
      </c>
      <c r="B153" s="12" t="str">
        <f t="shared" si="37"/>
        <v>SPKV1.0152</v>
      </c>
      <c r="C153" s="13" t="str">
        <f t="shared" si="38"/>
        <v>Vương Như</v>
      </c>
      <c r="D153" s="14" t="str">
        <f t="shared" si="38"/>
        <v>Thảo</v>
      </c>
      <c r="E153" s="12" t="str">
        <f t="shared" si="39"/>
        <v>22/05/2000</v>
      </c>
      <c r="F153" s="12" t="str">
        <f t="shared" si="40"/>
        <v>Nữ</v>
      </c>
      <c r="G153" s="12" t="str">
        <f t="shared" si="41"/>
        <v>206318967</v>
      </c>
      <c r="H153" s="12" t="str">
        <f t="shared" si="36"/>
        <v>3</v>
      </c>
      <c r="I153" s="12" t="str">
        <f t="shared" si="36"/>
        <v>4</v>
      </c>
      <c r="J153" s="12" t="str">
        <f t="shared" si="36"/>
        <v>0</v>
      </c>
      <c r="K153" s="12" t="str">
        <f t="shared" si="35"/>
        <v>1</v>
      </c>
      <c r="L153" s="12" t="str">
        <f t="shared" si="35"/>
        <v>0</v>
      </c>
      <c r="M153" s="12" t="str">
        <f t="shared" si="35"/>
        <v>7</v>
      </c>
      <c r="N153" s="12" t="str">
        <f t="shared" si="35"/>
        <v>1</v>
      </c>
      <c r="O153" s="12" t="str">
        <f t="shared" si="35"/>
        <v>4</v>
      </c>
      <c r="P153" s="12" t="str">
        <f t="shared" si="42"/>
        <v>Vẽ Trang Trí Màu Nước</v>
      </c>
      <c r="Q153" s="12" t="s">
        <v>416</v>
      </c>
      <c r="R153" s="2" t="s">
        <v>3013</v>
      </c>
      <c r="S153" s="2">
        <v>270</v>
      </c>
      <c r="T153" s="2" t="s">
        <v>68</v>
      </c>
      <c r="U153" s="2" t="s">
        <v>69</v>
      </c>
      <c r="V153" s="2" t="s">
        <v>70</v>
      </c>
      <c r="W153" s="2" t="s">
        <v>236</v>
      </c>
      <c r="X153" s="2" t="s">
        <v>3014</v>
      </c>
      <c r="Y153" s="2" t="s">
        <v>73</v>
      </c>
      <c r="Z153" s="2" t="s">
        <v>2684</v>
      </c>
      <c r="AA153" s="2" t="s">
        <v>75</v>
      </c>
      <c r="AB153" s="2" t="s">
        <v>2685</v>
      </c>
      <c r="AC153" s="2">
        <v>152</v>
      </c>
      <c r="AD153" s="2" t="s">
        <v>2686</v>
      </c>
      <c r="AE153" s="2" t="s">
        <v>2687</v>
      </c>
      <c r="AF153" s="2" t="s">
        <v>3009</v>
      </c>
      <c r="AG153" s="2" t="s">
        <v>3010</v>
      </c>
      <c r="AH153" s="2" t="s">
        <v>2925</v>
      </c>
      <c r="AI153" s="2" t="s">
        <v>3015</v>
      </c>
      <c r="AJ153" s="2" t="s">
        <v>2930</v>
      </c>
      <c r="AK153" s="2" t="s">
        <v>3010</v>
      </c>
      <c r="AL153" s="2" t="s">
        <v>2925</v>
      </c>
      <c r="AM153" s="2" t="s">
        <v>3016</v>
      </c>
      <c r="AN153" s="2" t="s">
        <v>3017</v>
      </c>
      <c r="AO153" s="2" t="s">
        <v>2933</v>
      </c>
      <c r="AP153" s="2" t="s">
        <v>3018</v>
      </c>
      <c r="AQ153" s="2" t="s">
        <v>3019</v>
      </c>
      <c r="AR153" s="2">
        <v>1</v>
      </c>
      <c r="AS153" s="2" t="s">
        <v>61</v>
      </c>
      <c r="AT153" s="2" t="s">
        <v>3011</v>
      </c>
      <c r="AU153" s="2" t="s">
        <v>3020</v>
      </c>
      <c r="AV153" s="2" t="s">
        <v>2361</v>
      </c>
      <c r="AW153" s="2" t="s">
        <v>2362</v>
      </c>
      <c r="AX153" s="2" t="s">
        <v>75</v>
      </c>
      <c r="AY153" s="2" t="s">
        <v>3021</v>
      </c>
      <c r="AZ153" s="2" t="s">
        <v>3012</v>
      </c>
      <c r="BA153" s="2">
        <v>1</v>
      </c>
      <c r="BB153" s="2" t="s">
        <v>3022</v>
      </c>
      <c r="BC153" s="2" t="str">
        <f t="shared" si="44"/>
        <v>3</v>
      </c>
      <c r="BD153" s="2" t="str">
        <f t="shared" si="45"/>
        <v>4</v>
      </c>
      <c r="BE153" s="2" t="str">
        <f t="shared" si="46"/>
        <v>0</v>
      </c>
      <c r="BF153" s="2" t="str">
        <f t="shared" si="47"/>
        <v>1</v>
      </c>
      <c r="BG153" s="2" t="str">
        <f t="shared" si="48"/>
        <v>0</v>
      </c>
      <c r="BH153" s="2" t="str">
        <f t="shared" si="49"/>
        <v>7</v>
      </c>
      <c r="BI153" s="2" t="str">
        <f t="shared" si="50"/>
        <v>1</v>
      </c>
      <c r="BJ153" s="2" t="str">
        <f t="shared" si="51"/>
        <v>4</v>
      </c>
      <c r="BK153" s="2" t="s">
        <v>3023</v>
      </c>
      <c r="BL153" s="2" t="s">
        <v>3024</v>
      </c>
      <c r="BM153" s="2" t="s">
        <v>122</v>
      </c>
      <c r="BN153" s="2" t="s">
        <v>3025</v>
      </c>
      <c r="BO153" s="2">
        <v>1</v>
      </c>
      <c r="BP153" s="2">
        <v>0</v>
      </c>
      <c r="BQ153" s="2" t="s">
        <v>3026</v>
      </c>
      <c r="BR153" s="2" t="s">
        <v>122</v>
      </c>
      <c r="BS153" s="2" t="s">
        <v>95</v>
      </c>
    </row>
    <row r="154" spans="1:71">
      <c r="A154" s="11">
        <f t="shared" si="43"/>
        <v>153</v>
      </c>
      <c r="B154" s="12" t="str">
        <f t="shared" si="37"/>
        <v>SPKV1.0153</v>
      </c>
      <c r="C154" s="13" t="str">
        <f t="shared" si="38"/>
        <v>Trần Thị Hồng</v>
      </c>
      <c r="D154" s="14" t="str">
        <f t="shared" si="38"/>
        <v>Thắm</v>
      </c>
      <c r="E154" s="12" t="str">
        <f t="shared" si="39"/>
        <v>12/09/2000</v>
      </c>
      <c r="F154" s="12" t="str">
        <f t="shared" si="40"/>
        <v>Nữ</v>
      </c>
      <c r="G154" s="12" t="str">
        <f t="shared" si="41"/>
        <v>301732264</v>
      </c>
      <c r="H154" s="12" t="str">
        <f t="shared" si="36"/>
        <v>4</v>
      </c>
      <c r="I154" s="12" t="str">
        <f t="shared" si="36"/>
        <v>9</v>
      </c>
      <c r="J154" s="12" t="str">
        <f t="shared" si="36"/>
        <v>0</v>
      </c>
      <c r="K154" s="12" t="str">
        <f t="shared" si="35"/>
        <v>0</v>
      </c>
      <c r="L154" s="12" t="str">
        <f t="shared" si="35"/>
        <v>5</v>
      </c>
      <c r="M154" s="12" t="str">
        <f t="shared" si="35"/>
        <v>7</v>
      </c>
      <c r="N154" s="12" t="str">
        <f t="shared" si="35"/>
        <v>3</v>
      </c>
      <c r="O154" s="12" t="str">
        <f t="shared" si="35"/>
        <v>1</v>
      </c>
      <c r="P154" s="12" t="str">
        <f t="shared" si="42"/>
        <v>Vẽ Trang Trí Màu Nước</v>
      </c>
      <c r="Q154" s="12">
        <v>4</v>
      </c>
      <c r="R154" s="2" t="s">
        <v>3032</v>
      </c>
      <c r="S154" s="2">
        <v>266</v>
      </c>
      <c r="T154" s="2" t="s">
        <v>68</v>
      </c>
      <c r="U154" s="2" t="s">
        <v>69</v>
      </c>
      <c r="V154" s="2" t="s">
        <v>70</v>
      </c>
      <c r="W154" s="2" t="s">
        <v>236</v>
      </c>
      <c r="X154" s="2" t="s">
        <v>3033</v>
      </c>
      <c r="Y154" s="2" t="s">
        <v>73</v>
      </c>
      <c r="Z154" s="2" t="s">
        <v>2684</v>
      </c>
      <c r="AA154" s="2" t="s">
        <v>75</v>
      </c>
      <c r="AB154" s="2" t="s">
        <v>2685</v>
      </c>
      <c r="AC154" s="2">
        <v>153</v>
      </c>
      <c r="AD154" s="2" t="s">
        <v>2686</v>
      </c>
      <c r="AE154" s="2" t="s">
        <v>2687</v>
      </c>
      <c r="AF154" s="2" t="s">
        <v>3027</v>
      </c>
      <c r="AG154" s="2" t="s">
        <v>3028</v>
      </c>
      <c r="AH154" s="2" t="s">
        <v>3029</v>
      </c>
      <c r="AI154" s="2" t="s">
        <v>3034</v>
      </c>
      <c r="AJ154" s="2" t="s">
        <v>3035</v>
      </c>
      <c r="AK154" s="2" t="s">
        <v>3028</v>
      </c>
      <c r="AL154" s="2" t="s">
        <v>3029</v>
      </c>
      <c r="AM154" s="2" t="s">
        <v>3036</v>
      </c>
      <c r="AN154" s="2" t="s">
        <v>3037</v>
      </c>
      <c r="AO154" s="2" t="s">
        <v>3038</v>
      </c>
      <c r="AP154" s="2" t="s">
        <v>3039</v>
      </c>
      <c r="AQ154" s="2" t="s">
        <v>3040</v>
      </c>
      <c r="AR154" s="2">
        <v>1</v>
      </c>
      <c r="AS154" s="2" t="s">
        <v>61</v>
      </c>
      <c r="AT154" s="2" t="s">
        <v>3030</v>
      </c>
      <c r="AU154" s="2" t="s">
        <v>2147</v>
      </c>
      <c r="AV154" s="2" t="s">
        <v>403</v>
      </c>
      <c r="AW154" s="2" t="s">
        <v>404</v>
      </c>
      <c r="AX154" s="2" t="s">
        <v>1117</v>
      </c>
      <c r="AY154" s="2" t="s">
        <v>3041</v>
      </c>
      <c r="AZ154" s="2" t="s">
        <v>3031</v>
      </c>
      <c r="BA154" s="2">
        <v>1</v>
      </c>
      <c r="BB154" s="2" t="s">
        <v>3042</v>
      </c>
      <c r="BC154" s="2" t="str">
        <f t="shared" si="44"/>
        <v>4</v>
      </c>
      <c r="BD154" s="2" t="str">
        <f t="shared" si="45"/>
        <v>9</v>
      </c>
      <c r="BE154" s="2" t="str">
        <f t="shared" si="46"/>
        <v>0</v>
      </c>
      <c r="BF154" s="2" t="str">
        <f t="shared" si="47"/>
        <v>0</v>
      </c>
      <c r="BG154" s="2" t="str">
        <f t="shared" si="48"/>
        <v>5</v>
      </c>
      <c r="BH154" s="2" t="str">
        <f t="shared" si="49"/>
        <v>7</v>
      </c>
      <c r="BI154" s="2" t="str">
        <f t="shared" si="50"/>
        <v>3</v>
      </c>
      <c r="BJ154" s="2" t="str">
        <f t="shared" si="51"/>
        <v>1</v>
      </c>
      <c r="BK154" s="2" t="s">
        <v>3043</v>
      </c>
      <c r="BL154" s="2" t="s">
        <v>3044</v>
      </c>
      <c r="BM154" s="2" t="s">
        <v>122</v>
      </c>
      <c r="BN154" s="2" t="s">
        <v>3045</v>
      </c>
      <c r="BO154" s="2">
        <v>1</v>
      </c>
      <c r="BP154" s="2">
        <v>1</v>
      </c>
      <c r="BQ154" s="2" t="s">
        <v>3046</v>
      </c>
      <c r="BR154" s="2" t="s">
        <v>3046</v>
      </c>
      <c r="BS154" s="2" t="s">
        <v>95</v>
      </c>
    </row>
    <row r="155" spans="1:71">
      <c r="A155" s="11">
        <f t="shared" si="43"/>
        <v>154</v>
      </c>
      <c r="B155" s="12" t="str">
        <f t="shared" si="37"/>
        <v>SPKV1.0154</v>
      </c>
      <c r="C155" s="13" t="str">
        <f t="shared" si="38"/>
        <v>Nguyễn Đức</v>
      </c>
      <c r="D155" s="14" t="str">
        <f t="shared" si="38"/>
        <v>Thắng</v>
      </c>
      <c r="E155" s="12" t="str">
        <f t="shared" si="39"/>
        <v>03/01/2000</v>
      </c>
      <c r="F155" s="12" t="str">
        <f t="shared" si="40"/>
        <v>Nam</v>
      </c>
      <c r="G155" s="12" t="str">
        <f t="shared" si="41"/>
        <v>272847003</v>
      </c>
      <c r="H155" s="12" t="str">
        <f t="shared" si="36"/>
        <v>4</v>
      </c>
      <c r="I155" s="12" t="str">
        <f t="shared" si="36"/>
        <v>8</v>
      </c>
      <c r="J155" s="12" t="str">
        <f t="shared" si="36"/>
        <v>0</v>
      </c>
      <c r="K155" s="12" t="str">
        <f t="shared" si="35"/>
        <v>1</v>
      </c>
      <c r="L155" s="12" t="str">
        <f t="shared" si="35"/>
        <v>5</v>
      </c>
      <c r="M155" s="12" t="str">
        <f t="shared" si="35"/>
        <v>4</v>
      </c>
      <c r="N155" s="12" t="str">
        <f t="shared" si="35"/>
        <v>0</v>
      </c>
      <c r="O155" s="12" t="str">
        <f t="shared" si="35"/>
        <v>8</v>
      </c>
      <c r="P155" s="12" t="str">
        <f t="shared" si="42"/>
        <v>Vẽ Trang Trí Màu Nước</v>
      </c>
      <c r="Q155" s="12" t="s">
        <v>416</v>
      </c>
      <c r="R155" s="2" t="s">
        <v>3050</v>
      </c>
      <c r="S155" s="2">
        <v>281</v>
      </c>
      <c r="T155" s="2" t="s">
        <v>68</v>
      </c>
      <c r="U155" s="2" t="s">
        <v>69</v>
      </c>
      <c r="V155" s="2" t="s">
        <v>70</v>
      </c>
      <c r="W155" s="2" t="s">
        <v>71</v>
      </c>
      <c r="X155" s="2" t="s">
        <v>3051</v>
      </c>
      <c r="Y155" s="2" t="s">
        <v>73</v>
      </c>
      <c r="Z155" s="2" t="s">
        <v>2684</v>
      </c>
      <c r="AA155" s="2" t="s">
        <v>75</v>
      </c>
      <c r="AB155" s="2" t="s">
        <v>2685</v>
      </c>
      <c r="AC155" s="2">
        <v>154</v>
      </c>
      <c r="AD155" s="2" t="s">
        <v>2686</v>
      </c>
      <c r="AE155" s="2" t="s">
        <v>2687</v>
      </c>
      <c r="AF155" s="2" t="s">
        <v>3047</v>
      </c>
      <c r="AG155" s="2" t="s">
        <v>1065</v>
      </c>
      <c r="AH155" s="2" t="s">
        <v>3048</v>
      </c>
      <c r="AI155" s="2" t="s">
        <v>1071</v>
      </c>
      <c r="AJ155" s="2" t="s">
        <v>3052</v>
      </c>
      <c r="AK155" s="2" t="s">
        <v>1065</v>
      </c>
      <c r="AL155" s="2" t="s">
        <v>3048</v>
      </c>
      <c r="AM155" s="2" t="s">
        <v>3053</v>
      </c>
      <c r="AN155" s="2" t="s">
        <v>1074</v>
      </c>
      <c r="AO155" s="2" t="s">
        <v>3054</v>
      </c>
      <c r="AP155" s="2" t="s">
        <v>3055</v>
      </c>
      <c r="AQ155" s="2" t="s">
        <v>978</v>
      </c>
      <c r="AR155" s="2">
        <v>0</v>
      </c>
      <c r="AS155" s="2" t="s">
        <v>128</v>
      </c>
      <c r="AT155" s="2" t="s">
        <v>968</v>
      </c>
      <c r="AU155" s="2" t="s">
        <v>612</v>
      </c>
      <c r="AV155" s="2" t="s">
        <v>116</v>
      </c>
      <c r="AW155" s="2" t="s">
        <v>117</v>
      </c>
      <c r="AX155" s="2" t="s">
        <v>926</v>
      </c>
      <c r="AY155" s="2" t="s">
        <v>3056</v>
      </c>
      <c r="AZ155" s="2" t="s">
        <v>3049</v>
      </c>
      <c r="BA155" s="2">
        <v>1</v>
      </c>
      <c r="BB155" s="2" t="s">
        <v>3057</v>
      </c>
      <c r="BC155" s="2" t="str">
        <f t="shared" si="44"/>
        <v>4</v>
      </c>
      <c r="BD155" s="2" t="str">
        <f t="shared" si="45"/>
        <v>8</v>
      </c>
      <c r="BE155" s="2" t="str">
        <f t="shared" si="46"/>
        <v>0</v>
      </c>
      <c r="BF155" s="2" t="str">
        <f t="shared" si="47"/>
        <v>1</v>
      </c>
      <c r="BG155" s="2" t="str">
        <f t="shared" si="48"/>
        <v>5</v>
      </c>
      <c r="BH155" s="2" t="str">
        <f t="shared" si="49"/>
        <v>4</v>
      </c>
      <c r="BI155" s="2" t="str">
        <f t="shared" si="50"/>
        <v>0</v>
      </c>
      <c r="BJ155" s="2" t="str">
        <f t="shared" si="51"/>
        <v>8</v>
      </c>
      <c r="BK155" s="2" t="s">
        <v>3058</v>
      </c>
      <c r="BL155" s="2" t="s">
        <v>3059</v>
      </c>
      <c r="BM155" s="2" t="s">
        <v>122</v>
      </c>
      <c r="BN155" s="2" t="s">
        <v>3060</v>
      </c>
      <c r="BO155" s="2">
        <v>1</v>
      </c>
      <c r="BP155" s="2">
        <v>0</v>
      </c>
      <c r="BQ155" s="2" t="s">
        <v>3061</v>
      </c>
      <c r="BR155" s="2" t="s">
        <v>122</v>
      </c>
      <c r="BS155" s="2" t="s">
        <v>95</v>
      </c>
    </row>
    <row r="156" spans="1:71">
      <c r="A156" s="11">
        <f t="shared" si="43"/>
        <v>155</v>
      </c>
      <c r="B156" s="12" t="str">
        <f t="shared" si="37"/>
        <v>SPKV1.0155</v>
      </c>
      <c r="C156" s="13" t="str">
        <f t="shared" si="38"/>
        <v>Nguyễn Đức</v>
      </c>
      <c r="D156" s="14" t="str">
        <f t="shared" si="38"/>
        <v>Thắng</v>
      </c>
      <c r="E156" s="12" t="str">
        <f t="shared" si="39"/>
        <v>25/04/2000</v>
      </c>
      <c r="F156" s="12" t="str">
        <f t="shared" si="40"/>
        <v>Nam</v>
      </c>
      <c r="G156" s="12" t="str">
        <f t="shared" si="41"/>
        <v>261572311</v>
      </c>
      <c r="H156" s="12" t="str">
        <f t="shared" si="36"/>
        <v>0</v>
      </c>
      <c r="I156" s="12" t="str">
        <f t="shared" si="36"/>
        <v>2</v>
      </c>
      <c r="J156" s="12" t="str">
        <f t="shared" si="36"/>
        <v>0</v>
      </c>
      <c r="K156" s="12" t="str">
        <f t="shared" si="35"/>
        <v>4</v>
      </c>
      <c r="L156" s="12" t="str">
        <f t="shared" si="35"/>
        <v>8</v>
      </c>
      <c r="M156" s="12" t="str">
        <f t="shared" si="35"/>
        <v>7</v>
      </c>
      <c r="N156" s="12" t="str">
        <f t="shared" si="35"/>
        <v>8</v>
      </c>
      <c r="O156" s="12" t="str">
        <f t="shared" si="35"/>
        <v>4</v>
      </c>
      <c r="P156" s="12" t="str">
        <f t="shared" si="42"/>
        <v>Vẽ Trang Trí Màu Nước</v>
      </c>
      <c r="Q156" s="12">
        <v>5.5</v>
      </c>
      <c r="R156" s="2" t="s">
        <v>3065</v>
      </c>
      <c r="S156" s="2">
        <v>135</v>
      </c>
      <c r="T156" s="2" t="s">
        <v>68</v>
      </c>
      <c r="U156" s="2" t="s">
        <v>69</v>
      </c>
      <c r="V156" s="2" t="s">
        <v>70</v>
      </c>
      <c r="W156" s="2" t="s">
        <v>236</v>
      </c>
      <c r="X156" s="2" t="s">
        <v>3066</v>
      </c>
      <c r="Y156" s="2" t="s">
        <v>73</v>
      </c>
      <c r="Z156" s="2" t="s">
        <v>2684</v>
      </c>
      <c r="AA156" s="2" t="s">
        <v>75</v>
      </c>
      <c r="AB156" s="2" t="s">
        <v>2685</v>
      </c>
      <c r="AC156" s="2">
        <v>155</v>
      </c>
      <c r="AD156" s="2" t="s">
        <v>2686</v>
      </c>
      <c r="AE156" s="2" t="s">
        <v>2687</v>
      </c>
      <c r="AF156" s="2" t="s">
        <v>3062</v>
      </c>
      <c r="AG156" s="2" t="s">
        <v>3067</v>
      </c>
      <c r="AH156" s="2" t="s">
        <v>3068</v>
      </c>
      <c r="AI156" s="2" t="s">
        <v>1071</v>
      </c>
      <c r="AJ156" s="2" t="s">
        <v>3052</v>
      </c>
      <c r="AK156" s="2" t="s">
        <v>1065</v>
      </c>
      <c r="AL156" s="2" t="s">
        <v>3048</v>
      </c>
      <c r="AM156" s="2" t="s">
        <v>3053</v>
      </c>
      <c r="AN156" s="2" t="s">
        <v>1074</v>
      </c>
      <c r="AO156" s="2" t="s">
        <v>3054</v>
      </c>
      <c r="AP156" s="2" t="s">
        <v>3055</v>
      </c>
      <c r="AQ156" s="2" t="s">
        <v>3069</v>
      </c>
      <c r="AR156" s="2">
        <v>0</v>
      </c>
      <c r="AS156" s="2" t="s">
        <v>128</v>
      </c>
      <c r="AT156" s="2" t="s">
        <v>3063</v>
      </c>
      <c r="AU156" s="2" t="s">
        <v>3070</v>
      </c>
      <c r="AV156" s="2" t="s">
        <v>310</v>
      </c>
      <c r="AW156" s="2" t="s">
        <v>311</v>
      </c>
      <c r="AX156" s="2" t="s">
        <v>549</v>
      </c>
      <c r="AY156" s="2" t="s">
        <v>3071</v>
      </c>
      <c r="AZ156" s="2" t="s">
        <v>3064</v>
      </c>
      <c r="BA156" s="2">
        <v>1</v>
      </c>
      <c r="BB156" s="2" t="s">
        <v>3072</v>
      </c>
      <c r="BC156" s="2" t="str">
        <f t="shared" si="44"/>
        <v>0</v>
      </c>
      <c r="BD156" s="2" t="str">
        <f t="shared" si="45"/>
        <v>2</v>
      </c>
      <c r="BE156" s="2" t="str">
        <f t="shared" si="46"/>
        <v>0</v>
      </c>
      <c r="BF156" s="2" t="str">
        <f t="shared" si="47"/>
        <v>4</v>
      </c>
      <c r="BG156" s="2" t="str">
        <f t="shared" si="48"/>
        <v>8</v>
      </c>
      <c r="BH156" s="2" t="str">
        <f t="shared" si="49"/>
        <v>7</v>
      </c>
      <c r="BI156" s="2" t="str">
        <f t="shared" si="50"/>
        <v>8</v>
      </c>
      <c r="BJ156" s="2" t="str">
        <f t="shared" si="51"/>
        <v>4</v>
      </c>
      <c r="BK156" s="2" t="s">
        <v>3073</v>
      </c>
      <c r="BL156" s="2" t="s">
        <v>3074</v>
      </c>
      <c r="BM156" s="2" t="s">
        <v>3075</v>
      </c>
      <c r="BN156" s="2" t="s">
        <v>3076</v>
      </c>
      <c r="BO156" s="2">
        <v>1</v>
      </c>
      <c r="BP156" s="2">
        <v>1</v>
      </c>
      <c r="BQ156" s="2" t="s">
        <v>3077</v>
      </c>
      <c r="BR156" s="2" t="s">
        <v>3077</v>
      </c>
      <c r="BS156" s="2" t="s">
        <v>95</v>
      </c>
    </row>
    <row r="157" spans="1:71">
      <c r="A157" s="11">
        <f t="shared" si="43"/>
        <v>156</v>
      </c>
      <c r="B157" s="12" t="str">
        <f t="shared" si="37"/>
        <v>SPKV1.0156</v>
      </c>
      <c r="C157" s="13" t="str">
        <f t="shared" si="38"/>
        <v>Nguyễn Quốc</v>
      </c>
      <c r="D157" s="14" t="str">
        <f t="shared" si="38"/>
        <v>Thắng</v>
      </c>
      <c r="E157" s="12" t="str">
        <f t="shared" si="39"/>
        <v>27/08/2000</v>
      </c>
      <c r="F157" s="12" t="str">
        <f t="shared" si="40"/>
        <v>Nam</v>
      </c>
      <c r="G157" s="12" t="str">
        <f t="shared" si="41"/>
        <v>225685292</v>
      </c>
      <c r="H157" s="12" t="str">
        <f t="shared" si="36"/>
        <v>4</v>
      </c>
      <c r="I157" s="12" t="str">
        <f t="shared" si="36"/>
        <v>1</v>
      </c>
      <c r="J157" s="12" t="str">
        <f t="shared" si="36"/>
        <v>0</v>
      </c>
      <c r="K157" s="12" t="str">
        <f t="shared" si="35"/>
        <v>1</v>
      </c>
      <c r="L157" s="12" t="str">
        <f t="shared" si="35"/>
        <v>0</v>
      </c>
      <c r="M157" s="12" t="str">
        <f t="shared" si="35"/>
        <v>8</v>
      </c>
      <c r="N157" s="12" t="str">
        <f t="shared" si="35"/>
        <v>3</v>
      </c>
      <c r="O157" s="12" t="str">
        <f t="shared" si="35"/>
        <v>1</v>
      </c>
      <c r="P157" s="12" t="str">
        <f t="shared" si="42"/>
        <v>Vẽ Trang Trí Màu Nước</v>
      </c>
      <c r="Q157" s="12">
        <v>7</v>
      </c>
      <c r="R157" s="2" t="s">
        <v>3082</v>
      </c>
      <c r="S157" s="2">
        <v>241</v>
      </c>
      <c r="T157" s="2" t="s">
        <v>68</v>
      </c>
      <c r="U157" s="2" t="s">
        <v>69</v>
      </c>
      <c r="V157" s="2" t="s">
        <v>70</v>
      </c>
      <c r="W157" s="2" t="s">
        <v>71</v>
      </c>
      <c r="X157" s="2" t="s">
        <v>3083</v>
      </c>
      <c r="Y157" s="2" t="s">
        <v>73</v>
      </c>
      <c r="Z157" s="2" t="s">
        <v>2684</v>
      </c>
      <c r="AA157" s="2" t="s">
        <v>75</v>
      </c>
      <c r="AB157" s="2" t="s">
        <v>2685</v>
      </c>
      <c r="AC157" s="2">
        <v>156</v>
      </c>
      <c r="AD157" s="2" t="s">
        <v>2686</v>
      </c>
      <c r="AE157" s="2" t="s">
        <v>2687</v>
      </c>
      <c r="AF157" s="2" t="s">
        <v>3078</v>
      </c>
      <c r="AG157" s="2" t="s">
        <v>3084</v>
      </c>
      <c r="AH157" s="2" t="s">
        <v>3068</v>
      </c>
      <c r="AI157" s="2" t="s">
        <v>3085</v>
      </c>
      <c r="AJ157" s="2" t="s">
        <v>3052</v>
      </c>
      <c r="AK157" s="2" t="s">
        <v>3079</v>
      </c>
      <c r="AL157" s="2" t="s">
        <v>3048</v>
      </c>
      <c r="AM157" s="2" t="s">
        <v>3086</v>
      </c>
      <c r="AN157" s="2" t="s">
        <v>3087</v>
      </c>
      <c r="AO157" s="2" t="s">
        <v>3054</v>
      </c>
      <c r="AP157" s="2" t="s">
        <v>3088</v>
      </c>
      <c r="AQ157" s="2" t="s">
        <v>3089</v>
      </c>
      <c r="AR157" s="2">
        <v>0</v>
      </c>
      <c r="AS157" s="2" t="s">
        <v>128</v>
      </c>
      <c r="AT157" s="2" t="s">
        <v>3080</v>
      </c>
      <c r="AU157" s="2" t="s">
        <v>3090</v>
      </c>
      <c r="AV157" s="2" t="s">
        <v>865</v>
      </c>
      <c r="AW157" s="2" t="s">
        <v>866</v>
      </c>
      <c r="AX157" s="2" t="s">
        <v>88</v>
      </c>
      <c r="AY157" s="2" t="s">
        <v>3091</v>
      </c>
      <c r="AZ157" s="2" t="s">
        <v>3081</v>
      </c>
      <c r="BA157" s="2">
        <v>1</v>
      </c>
      <c r="BB157" s="2" t="s">
        <v>3092</v>
      </c>
      <c r="BC157" s="2" t="str">
        <f t="shared" si="44"/>
        <v>4</v>
      </c>
      <c r="BD157" s="2" t="str">
        <f t="shared" si="45"/>
        <v>1</v>
      </c>
      <c r="BE157" s="2" t="str">
        <f t="shared" si="46"/>
        <v>0</v>
      </c>
      <c r="BF157" s="2" t="str">
        <f t="shared" si="47"/>
        <v>1</v>
      </c>
      <c r="BG157" s="2" t="str">
        <f t="shared" si="48"/>
        <v>0</v>
      </c>
      <c r="BH157" s="2" t="str">
        <f t="shared" si="49"/>
        <v>8</v>
      </c>
      <c r="BI157" s="2" t="str">
        <f t="shared" si="50"/>
        <v>3</v>
      </c>
      <c r="BJ157" s="2" t="str">
        <f t="shared" si="51"/>
        <v>1</v>
      </c>
      <c r="BK157" s="2" t="s">
        <v>3093</v>
      </c>
      <c r="BL157" s="2" t="s">
        <v>3094</v>
      </c>
      <c r="BM157" s="2" t="s">
        <v>122</v>
      </c>
      <c r="BN157" s="2" t="s">
        <v>3095</v>
      </c>
      <c r="BO157" s="2">
        <v>1</v>
      </c>
      <c r="BP157" s="2">
        <v>1</v>
      </c>
      <c r="BQ157" s="2" t="s">
        <v>3096</v>
      </c>
      <c r="BR157" s="2" t="s">
        <v>3096</v>
      </c>
      <c r="BS157" s="2" t="s">
        <v>95</v>
      </c>
    </row>
    <row r="158" spans="1:71">
      <c r="A158" s="11">
        <f t="shared" si="43"/>
        <v>157</v>
      </c>
      <c r="B158" s="12" t="str">
        <f t="shared" si="37"/>
        <v>SPKV1.0157</v>
      </c>
      <c r="C158" s="13" t="str">
        <f t="shared" si="38"/>
        <v>Võ Thị Anh</v>
      </c>
      <c r="D158" s="14" t="str">
        <f t="shared" si="38"/>
        <v>Thi</v>
      </c>
      <c r="E158" s="12" t="str">
        <f t="shared" si="39"/>
        <v>03/06/2000</v>
      </c>
      <c r="F158" s="12" t="str">
        <f t="shared" si="40"/>
        <v>Nữ</v>
      </c>
      <c r="G158" s="12" t="str">
        <f t="shared" si="41"/>
        <v>026014238</v>
      </c>
      <c r="H158" s="12" t="str">
        <f t="shared" si="36"/>
        <v>0</v>
      </c>
      <c r="I158" s="12" t="str">
        <f t="shared" si="36"/>
        <v>2</v>
      </c>
      <c r="J158" s="12" t="str">
        <f t="shared" si="36"/>
        <v>0</v>
      </c>
      <c r="K158" s="12" t="str">
        <f t="shared" si="35"/>
        <v>5</v>
      </c>
      <c r="L158" s="12" t="str">
        <f t="shared" si="35"/>
        <v>3</v>
      </c>
      <c r="M158" s="12" t="str">
        <f t="shared" si="35"/>
        <v>0</v>
      </c>
      <c r="N158" s="12" t="str">
        <f t="shared" si="35"/>
        <v>6</v>
      </c>
      <c r="O158" s="12" t="str">
        <f t="shared" si="35"/>
        <v>6</v>
      </c>
      <c r="P158" s="12" t="str">
        <f t="shared" si="42"/>
        <v>Vẽ Trang Trí Màu Nước</v>
      </c>
      <c r="Q158" s="12">
        <v>8</v>
      </c>
      <c r="R158" s="2" t="s">
        <v>3101</v>
      </c>
      <c r="S158" s="2">
        <v>144</v>
      </c>
      <c r="T158" s="2" t="s">
        <v>68</v>
      </c>
      <c r="U158" s="2" t="s">
        <v>69</v>
      </c>
      <c r="V158" s="2" t="s">
        <v>70</v>
      </c>
      <c r="W158" s="2" t="s">
        <v>71</v>
      </c>
      <c r="X158" s="2" t="s">
        <v>3102</v>
      </c>
      <c r="Y158" s="2" t="s">
        <v>73</v>
      </c>
      <c r="Z158" s="2" t="s">
        <v>2684</v>
      </c>
      <c r="AA158" s="2" t="s">
        <v>75</v>
      </c>
      <c r="AB158" s="2" t="s">
        <v>2685</v>
      </c>
      <c r="AC158" s="2">
        <v>157</v>
      </c>
      <c r="AD158" s="2" t="s">
        <v>2686</v>
      </c>
      <c r="AE158" s="2" t="s">
        <v>2687</v>
      </c>
      <c r="AF158" s="2" t="s">
        <v>3097</v>
      </c>
      <c r="AG158" s="2" t="s">
        <v>3098</v>
      </c>
      <c r="AH158" s="2" t="s">
        <v>3099</v>
      </c>
      <c r="AI158" s="2" t="s">
        <v>3103</v>
      </c>
      <c r="AJ158" s="2" t="s">
        <v>15</v>
      </c>
      <c r="AK158" s="2" t="s">
        <v>3098</v>
      </c>
      <c r="AL158" s="2" t="s">
        <v>3099</v>
      </c>
      <c r="AM158" s="2" t="s">
        <v>3104</v>
      </c>
      <c r="AN158" s="2" t="s">
        <v>3105</v>
      </c>
      <c r="AO158" s="2" t="s">
        <v>3099</v>
      </c>
      <c r="AP158" s="2" t="s">
        <v>3106</v>
      </c>
      <c r="AQ158" s="2" t="s">
        <v>1361</v>
      </c>
      <c r="AR158" s="2">
        <v>1</v>
      </c>
      <c r="AS158" s="2" t="s">
        <v>61</v>
      </c>
      <c r="AT158" s="2" t="s">
        <v>1353</v>
      </c>
      <c r="AU158" s="2" t="s">
        <v>3107</v>
      </c>
      <c r="AV158" s="2" t="s">
        <v>86</v>
      </c>
      <c r="AW158" s="2" t="s">
        <v>87</v>
      </c>
      <c r="AX158" s="2" t="s">
        <v>2510</v>
      </c>
      <c r="AY158" s="2" t="s">
        <v>2511</v>
      </c>
      <c r="AZ158" s="2" t="s">
        <v>3100</v>
      </c>
      <c r="BA158" s="2">
        <v>1</v>
      </c>
      <c r="BB158" s="2" t="s">
        <v>3108</v>
      </c>
      <c r="BC158" s="2" t="str">
        <f t="shared" si="44"/>
        <v>0</v>
      </c>
      <c r="BD158" s="2" t="str">
        <f t="shared" si="45"/>
        <v>2</v>
      </c>
      <c r="BE158" s="2" t="str">
        <f t="shared" si="46"/>
        <v>0</v>
      </c>
      <c r="BF158" s="2" t="str">
        <f t="shared" si="47"/>
        <v>5</v>
      </c>
      <c r="BG158" s="2" t="str">
        <f t="shared" si="48"/>
        <v>3</v>
      </c>
      <c r="BH158" s="2" t="str">
        <f t="shared" si="49"/>
        <v>0</v>
      </c>
      <c r="BI158" s="2" t="str">
        <f t="shared" si="50"/>
        <v>6</v>
      </c>
      <c r="BJ158" s="2" t="str">
        <f t="shared" si="51"/>
        <v>6</v>
      </c>
      <c r="BK158" s="2" t="s">
        <v>3109</v>
      </c>
      <c r="BL158" s="2" t="s">
        <v>3110</v>
      </c>
      <c r="BM158" s="2" t="s">
        <v>3111</v>
      </c>
      <c r="BN158" s="2" t="s">
        <v>3112</v>
      </c>
      <c r="BO158" s="2">
        <v>1</v>
      </c>
      <c r="BP158" s="2">
        <v>1</v>
      </c>
      <c r="BQ158" s="2" t="s">
        <v>3113</v>
      </c>
      <c r="BR158" s="2" t="s">
        <v>3113</v>
      </c>
      <c r="BS158" s="2" t="s">
        <v>95</v>
      </c>
    </row>
    <row r="159" spans="1:71">
      <c r="A159" s="11">
        <f t="shared" si="43"/>
        <v>158</v>
      </c>
      <c r="B159" s="12" t="str">
        <f t="shared" si="37"/>
        <v>SPKV1.0158</v>
      </c>
      <c r="C159" s="13" t="str">
        <f t="shared" si="38"/>
        <v>Nguyễn Văn</v>
      </c>
      <c r="D159" s="14" t="str">
        <f t="shared" si="38"/>
        <v>Thiên</v>
      </c>
      <c r="E159" s="12" t="str">
        <f t="shared" si="39"/>
        <v>06/11/2000</v>
      </c>
      <c r="F159" s="12" t="str">
        <f t="shared" si="40"/>
        <v>Nam</v>
      </c>
      <c r="G159" s="12" t="str">
        <f t="shared" si="41"/>
        <v>215497484</v>
      </c>
      <c r="H159" s="12" t="str">
        <f t="shared" si="36"/>
        <v>3</v>
      </c>
      <c r="I159" s="12" t="str">
        <f t="shared" si="36"/>
        <v>7</v>
      </c>
      <c r="J159" s="12" t="str">
        <f t="shared" si="36"/>
        <v>0</v>
      </c>
      <c r="K159" s="12" t="str">
        <f t="shared" si="35"/>
        <v>1</v>
      </c>
      <c r="L159" s="12" t="str">
        <f t="shared" si="35"/>
        <v>0</v>
      </c>
      <c r="M159" s="12" t="str">
        <f t="shared" si="35"/>
        <v>0</v>
      </c>
      <c r="N159" s="12" t="str">
        <f t="shared" si="35"/>
        <v>0</v>
      </c>
      <c r="O159" s="12" t="str">
        <f t="shared" si="35"/>
        <v>2</v>
      </c>
      <c r="P159" s="12" t="str">
        <f t="shared" si="42"/>
        <v>Vẽ Trang Trí Màu Nước</v>
      </c>
      <c r="Q159" s="12">
        <v>4</v>
      </c>
      <c r="R159" s="2" t="s">
        <v>3118</v>
      </c>
      <c r="S159" s="2">
        <v>295</v>
      </c>
      <c r="T159" s="2" t="s">
        <v>68</v>
      </c>
      <c r="U159" s="2" t="s">
        <v>69</v>
      </c>
      <c r="V159" s="2" t="s">
        <v>70</v>
      </c>
      <c r="W159" s="2" t="s">
        <v>236</v>
      </c>
      <c r="X159" s="2" t="s">
        <v>3119</v>
      </c>
      <c r="Y159" s="2" t="s">
        <v>73</v>
      </c>
      <c r="Z159" s="2" t="s">
        <v>2684</v>
      </c>
      <c r="AA159" s="2" t="s">
        <v>75</v>
      </c>
      <c r="AB159" s="2" t="s">
        <v>2685</v>
      </c>
      <c r="AC159" s="2">
        <v>158</v>
      </c>
      <c r="AD159" s="2" t="s">
        <v>2686</v>
      </c>
      <c r="AE159" s="2" t="s">
        <v>2687</v>
      </c>
      <c r="AF159" s="2" t="s">
        <v>3114</v>
      </c>
      <c r="AG159" s="2" t="s">
        <v>3115</v>
      </c>
      <c r="AH159" s="2" t="s">
        <v>3116</v>
      </c>
      <c r="AI159" s="2" t="s">
        <v>3120</v>
      </c>
      <c r="AJ159" s="2" t="s">
        <v>3121</v>
      </c>
      <c r="AK159" s="2" t="s">
        <v>3115</v>
      </c>
      <c r="AL159" s="2" t="s">
        <v>3116</v>
      </c>
      <c r="AM159" s="2" t="s">
        <v>3122</v>
      </c>
      <c r="AN159" s="2" t="s">
        <v>3123</v>
      </c>
      <c r="AO159" s="2" t="s">
        <v>3124</v>
      </c>
      <c r="AP159" s="2" t="s">
        <v>3125</v>
      </c>
      <c r="AQ159" s="2" t="s">
        <v>1094</v>
      </c>
      <c r="AR159" s="2">
        <v>0</v>
      </c>
      <c r="AS159" s="2" t="s">
        <v>128</v>
      </c>
      <c r="AT159" s="2" t="s">
        <v>1086</v>
      </c>
      <c r="AU159" s="2" t="s">
        <v>3126</v>
      </c>
      <c r="AV159" s="2" t="s">
        <v>1398</v>
      </c>
      <c r="AW159" s="2" t="s">
        <v>1399</v>
      </c>
      <c r="AX159" s="2" t="s">
        <v>549</v>
      </c>
      <c r="AY159" s="2" t="s">
        <v>3127</v>
      </c>
      <c r="AZ159" s="2" t="s">
        <v>3117</v>
      </c>
      <c r="BA159" s="2">
        <v>2</v>
      </c>
      <c r="BB159" s="2" t="s">
        <v>3128</v>
      </c>
      <c r="BC159" s="2" t="str">
        <f t="shared" si="44"/>
        <v>3</v>
      </c>
      <c r="BD159" s="2" t="str">
        <f t="shared" si="45"/>
        <v>7</v>
      </c>
      <c r="BE159" s="2" t="str">
        <f t="shared" si="46"/>
        <v>0</v>
      </c>
      <c r="BF159" s="2" t="str">
        <f t="shared" si="47"/>
        <v>1</v>
      </c>
      <c r="BG159" s="2" t="str">
        <f t="shared" si="48"/>
        <v>0</v>
      </c>
      <c r="BH159" s="2" t="str">
        <f t="shared" si="49"/>
        <v>0</v>
      </c>
      <c r="BI159" s="2" t="str">
        <f t="shared" si="50"/>
        <v>0</v>
      </c>
      <c r="BJ159" s="2" t="str">
        <f t="shared" si="51"/>
        <v>2</v>
      </c>
      <c r="BK159" s="2" t="s">
        <v>3129</v>
      </c>
      <c r="BL159" s="2" t="s">
        <v>3130</v>
      </c>
      <c r="BM159" s="2" t="s">
        <v>3130</v>
      </c>
      <c r="BN159" s="2" t="s">
        <v>3131</v>
      </c>
      <c r="BO159" s="2">
        <v>1</v>
      </c>
      <c r="BP159" s="2">
        <v>1</v>
      </c>
      <c r="BQ159" s="2" t="s">
        <v>3132</v>
      </c>
      <c r="BR159" s="2" t="s">
        <v>3132</v>
      </c>
      <c r="BS159" s="2" t="s">
        <v>95</v>
      </c>
    </row>
    <row r="160" spans="1:71">
      <c r="A160" s="11">
        <f t="shared" si="43"/>
        <v>159</v>
      </c>
      <c r="B160" s="12" t="str">
        <f t="shared" si="37"/>
        <v>SPKV1.0159</v>
      </c>
      <c r="C160" s="13" t="str">
        <f t="shared" si="38"/>
        <v>Nguyễn Hoàng</v>
      </c>
      <c r="D160" s="14" t="str">
        <f t="shared" si="38"/>
        <v>Thiện</v>
      </c>
      <c r="E160" s="12" t="str">
        <f t="shared" si="39"/>
        <v>17/11/1996</v>
      </c>
      <c r="F160" s="12" t="str">
        <f t="shared" si="40"/>
        <v>Nam</v>
      </c>
      <c r="G160" s="12" t="str">
        <f t="shared" si="41"/>
        <v>272465951</v>
      </c>
      <c r="H160" s="12" t="str">
        <f t="shared" si="36"/>
        <v>0</v>
      </c>
      <c r="I160" s="12" t="str">
        <f t="shared" si="36"/>
        <v>2</v>
      </c>
      <c r="J160" s="12" t="str">
        <f t="shared" si="36"/>
        <v>0</v>
      </c>
      <c r="K160" s="12" t="str">
        <f t="shared" si="35"/>
        <v>7</v>
      </c>
      <c r="L160" s="12" t="str">
        <f t="shared" si="35"/>
        <v>0</v>
      </c>
      <c r="M160" s="12" t="str">
        <f t="shared" si="35"/>
        <v>0</v>
      </c>
      <c r="N160" s="12" t="str">
        <f t="shared" si="35"/>
        <v>6</v>
      </c>
      <c r="O160" s="12" t="str">
        <f t="shared" si="35"/>
        <v>0</v>
      </c>
      <c r="P160" s="12" t="str">
        <f t="shared" si="42"/>
        <v>Vẽ Trang Trí Màu Nước</v>
      </c>
      <c r="Q160" s="12">
        <v>5</v>
      </c>
      <c r="R160" s="2" t="s">
        <v>3138</v>
      </c>
      <c r="S160" s="2">
        <v>224</v>
      </c>
      <c r="T160" s="2" t="s">
        <v>68</v>
      </c>
      <c r="U160" s="2" t="s">
        <v>69</v>
      </c>
      <c r="V160" s="2" t="s">
        <v>70</v>
      </c>
      <c r="W160" s="2" t="s">
        <v>71</v>
      </c>
      <c r="X160" s="2" t="s">
        <v>3139</v>
      </c>
      <c r="Y160" s="2" t="s">
        <v>73</v>
      </c>
      <c r="Z160" s="2" t="s">
        <v>2684</v>
      </c>
      <c r="AA160" s="2" t="s">
        <v>75</v>
      </c>
      <c r="AB160" s="2" t="s">
        <v>2685</v>
      </c>
      <c r="AC160" s="2">
        <v>159</v>
      </c>
      <c r="AD160" s="2" t="s">
        <v>2686</v>
      </c>
      <c r="AE160" s="2" t="s">
        <v>2687</v>
      </c>
      <c r="AF160" s="2" t="s">
        <v>3133</v>
      </c>
      <c r="AG160" s="2" t="s">
        <v>3134</v>
      </c>
      <c r="AH160" s="2" t="s">
        <v>3135</v>
      </c>
      <c r="AI160" s="2" t="s">
        <v>3140</v>
      </c>
      <c r="AJ160" s="2" t="s">
        <v>3141</v>
      </c>
      <c r="AK160" s="2" t="s">
        <v>3134</v>
      </c>
      <c r="AL160" s="2" t="s">
        <v>3135</v>
      </c>
      <c r="AM160" s="2" t="s">
        <v>3142</v>
      </c>
      <c r="AN160" s="2" t="s">
        <v>3143</v>
      </c>
      <c r="AO160" s="2" t="s">
        <v>3144</v>
      </c>
      <c r="AP160" s="2" t="s">
        <v>3145</v>
      </c>
      <c r="AQ160" s="2" t="s">
        <v>3146</v>
      </c>
      <c r="AR160" s="2">
        <v>0</v>
      </c>
      <c r="AS160" s="2" t="s">
        <v>128</v>
      </c>
      <c r="AT160" s="2" t="s">
        <v>3136</v>
      </c>
      <c r="AU160" s="2" t="s">
        <v>612</v>
      </c>
      <c r="AV160" s="2" t="s">
        <v>116</v>
      </c>
      <c r="AW160" s="2" t="s">
        <v>117</v>
      </c>
      <c r="AX160" s="2" t="s">
        <v>88</v>
      </c>
      <c r="AY160" s="2" t="s">
        <v>268</v>
      </c>
      <c r="AZ160" s="2" t="s">
        <v>3137</v>
      </c>
      <c r="BA160" s="2">
        <v>1</v>
      </c>
      <c r="BB160" s="2" t="s">
        <v>3147</v>
      </c>
      <c r="BC160" s="2" t="str">
        <f t="shared" si="44"/>
        <v>0</v>
      </c>
      <c r="BD160" s="2" t="str">
        <f t="shared" si="45"/>
        <v>2</v>
      </c>
      <c r="BE160" s="2" t="str">
        <f t="shared" si="46"/>
        <v>0</v>
      </c>
      <c r="BF160" s="2" t="str">
        <f t="shared" si="47"/>
        <v>7</v>
      </c>
      <c r="BG160" s="2" t="str">
        <f t="shared" si="48"/>
        <v>0</v>
      </c>
      <c r="BH160" s="2" t="str">
        <f t="shared" si="49"/>
        <v>0</v>
      </c>
      <c r="BI160" s="2" t="str">
        <f t="shared" si="50"/>
        <v>6</v>
      </c>
      <c r="BJ160" s="2" t="str">
        <f t="shared" si="51"/>
        <v>0</v>
      </c>
      <c r="BK160" s="2" t="s">
        <v>3148</v>
      </c>
      <c r="BL160" s="2" t="s">
        <v>3149</v>
      </c>
      <c r="BM160" s="2" t="s">
        <v>3150</v>
      </c>
      <c r="BN160" s="2" t="s">
        <v>3151</v>
      </c>
      <c r="BO160" s="2">
        <v>1</v>
      </c>
      <c r="BP160" s="2">
        <v>1</v>
      </c>
      <c r="BQ160" s="2" t="s">
        <v>3152</v>
      </c>
      <c r="BR160" s="2" t="s">
        <v>3152</v>
      </c>
      <c r="BS160" s="2" t="s">
        <v>95</v>
      </c>
    </row>
    <row r="161" spans="1:71">
      <c r="A161" s="11">
        <f t="shared" si="43"/>
        <v>160</v>
      </c>
      <c r="B161" s="12" t="str">
        <f t="shared" si="37"/>
        <v>SPKV1.0160</v>
      </c>
      <c r="C161" s="13" t="str">
        <f t="shared" si="38"/>
        <v>Lê Văn</v>
      </c>
      <c r="D161" s="14" t="str">
        <f t="shared" si="38"/>
        <v>Thịnh</v>
      </c>
      <c r="E161" s="12" t="str">
        <f t="shared" si="39"/>
        <v>30/01/2000</v>
      </c>
      <c r="F161" s="12" t="str">
        <f t="shared" si="40"/>
        <v>Nam</v>
      </c>
      <c r="G161" s="12" t="str">
        <f t="shared" si="41"/>
        <v>206306526</v>
      </c>
      <c r="H161" s="12" t="str">
        <f t="shared" si="36"/>
        <v>3</v>
      </c>
      <c r="I161" s="12" t="str">
        <f t="shared" si="36"/>
        <v>4</v>
      </c>
      <c r="J161" s="12" t="str">
        <f t="shared" si="36"/>
        <v>0</v>
      </c>
      <c r="K161" s="12" t="str">
        <f t="shared" si="35"/>
        <v>0</v>
      </c>
      <c r="L161" s="12" t="str">
        <f t="shared" si="35"/>
        <v>2</v>
      </c>
      <c r="M161" s="12" t="str">
        <f t="shared" si="35"/>
        <v>4</v>
      </c>
      <c r="N161" s="12" t="str">
        <f t="shared" si="35"/>
        <v>0</v>
      </c>
      <c r="O161" s="12" t="str">
        <f t="shared" si="35"/>
        <v>3</v>
      </c>
      <c r="P161" s="12" t="str">
        <f t="shared" si="42"/>
        <v>Vẽ Trang Trí Màu Nước</v>
      </c>
      <c r="Q161" s="12" t="s">
        <v>416</v>
      </c>
      <c r="R161" s="2" t="s">
        <v>3158</v>
      </c>
      <c r="S161" s="2">
        <v>126</v>
      </c>
      <c r="T161" s="2" t="s">
        <v>68</v>
      </c>
      <c r="U161" s="2" t="s">
        <v>69</v>
      </c>
      <c r="V161" s="2" t="s">
        <v>70</v>
      </c>
      <c r="W161" s="2" t="s">
        <v>71</v>
      </c>
      <c r="X161" s="2" t="s">
        <v>3159</v>
      </c>
      <c r="Y161" s="2" t="s">
        <v>73</v>
      </c>
      <c r="Z161" s="2" t="s">
        <v>2684</v>
      </c>
      <c r="AA161" s="2" t="s">
        <v>75</v>
      </c>
      <c r="AB161" s="2" t="s">
        <v>2685</v>
      </c>
      <c r="AC161" s="2">
        <v>160</v>
      </c>
      <c r="AD161" s="2" t="s">
        <v>2686</v>
      </c>
      <c r="AE161" s="2" t="s">
        <v>2687</v>
      </c>
      <c r="AF161" s="2" t="s">
        <v>3153</v>
      </c>
      <c r="AG161" s="2" t="s">
        <v>3154</v>
      </c>
      <c r="AH161" s="2" t="s">
        <v>3155</v>
      </c>
      <c r="AI161" s="2" t="s">
        <v>3160</v>
      </c>
      <c r="AJ161" s="2" t="s">
        <v>3161</v>
      </c>
      <c r="AK161" s="2" t="s">
        <v>3154</v>
      </c>
      <c r="AL161" s="2" t="s">
        <v>3155</v>
      </c>
      <c r="AM161" s="2" t="s">
        <v>3162</v>
      </c>
      <c r="AN161" s="2" t="s">
        <v>3163</v>
      </c>
      <c r="AO161" s="2" t="s">
        <v>3164</v>
      </c>
      <c r="AP161" s="2" t="s">
        <v>3165</v>
      </c>
      <c r="AQ161" s="2" t="s">
        <v>3166</v>
      </c>
      <c r="AR161" s="2">
        <v>0</v>
      </c>
      <c r="AS161" s="2" t="s">
        <v>128</v>
      </c>
      <c r="AT161" s="2" t="s">
        <v>3156</v>
      </c>
      <c r="AU161" s="2" t="s">
        <v>2360</v>
      </c>
      <c r="AV161" s="2" t="s">
        <v>2361</v>
      </c>
      <c r="AW161" s="2" t="s">
        <v>2362</v>
      </c>
      <c r="AX161" s="2" t="s">
        <v>486</v>
      </c>
      <c r="AY161" s="2" t="s">
        <v>3167</v>
      </c>
      <c r="AZ161" s="2" t="s">
        <v>3157</v>
      </c>
      <c r="BA161" s="2">
        <v>1</v>
      </c>
      <c r="BB161" s="2" t="s">
        <v>3168</v>
      </c>
      <c r="BC161" s="2" t="str">
        <f t="shared" si="44"/>
        <v>3</v>
      </c>
      <c r="BD161" s="2" t="str">
        <f t="shared" si="45"/>
        <v>4</v>
      </c>
      <c r="BE161" s="2" t="str">
        <f t="shared" si="46"/>
        <v>0</v>
      </c>
      <c r="BF161" s="2" t="str">
        <f t="shared" si="47"/>
        <v>0</v>
      </c>
      <c r="BG161" s="2" t="str">
        <f t="shared" si="48"/>
        <v>2</v>
      </c>
      <c r="BH161" s="2" t="str">
        <f t="shared" si="49"/>
        <v>4</v>
      </c>
      <c r="BI161" s="2" t="str">
        <f t="shared" si="50"/>
        <v>0</v>
      </c>
      <c r="BJ161" s="2" t="str">
        <f t="shared" si="51"/>
        <v>3</v>
      </c>
      <c r="BK161" s="2" t="s">
        <v>3169</v>
      </c>
      <c r="BL161" s="2" t="s">
        <v>3170</v>
      </c>
      <c r="BM161" s="2" t="s">
        <v>3171</v>
      </c>
      <c r="BN161" s="2" t="s">
        <v>3172</v>
      </c>
      <c r="BO161" s="2">
        <v>1</v>
      </c>
      <c r="BP161" s="2">
        <v>1</v>
      </c>
      <c r="BQ161" s="2" t="s">
        <v>3173</v>
      </c>
      <c r="BR161" s="2" t="s">
        <v>3173</v>
      </c>
      <c r="BS161" s="2" t="s">
        <v>95</v>
      </c>
    </row>
    <row r="162" spans="1:71">
      <c r="A162" s="11">
        <f t="shared" si="43"/>
        <v>161</v>
      </c>
      <c r="B162" s="12" t="str">
        <f t="shared" si="37"/>
        <v>SPKV1.0161</v>
      </c>
      <c r="C162" s="13" t="str">
        <f t="shared" si="38"/>
        <v>Hà Duy</v>
      </c>
      <c r="D162" s="14" t="str">
        <f t="shared" si="38"/>
        <v>Thịnh</v>
      </c>
      <c r="E162" s="12" t="str">
        <f t="shared" si="39"/>
        <v>27/08/2000</v>
      </c>
      <c r="F162" s="12" t="str">
        <f t="shared" si="40"/>
        <v>Nam</v>
      </c>
      <c r="G162" s="12" t="str">
        <f t="shared" si="41"/>
        <v>225937117</v>
      </c>
      <c r="H162" s="12" t="str">
        <f t="shared" si="36"/>
        <v>4</v>
      </c>
      <c r="I162" s="12" t="str">
        <f t="shared" si="36"/>
        <v>1</v>
      </c>
      <c r="J162" s="12" t="str">
        <f t="shared" si="36"/>
        <v>0</v>
      </c>
      <c r="K162" s="12" t="str">
        <f t="shared" si="35"/>
        <v>0</v>
      </c>
      <c r="L162" s="12" t="str">
        <f t="shared" si="35"/>
        <v>4</v>
      </c>
      <c r="M162" s="12" t="str">
        <f t="shared" si="35"/>
        <v>4</v>
      </c>
      <c r="N162" s="12" t="str">
        <f t="shared" si="35"/>
        <v>2</v>
      </c>
      <c r="O162" s="12" t="str">
        <f t="shared" si="35"/>
        <v>4</v>
      </c>
      <c r="P162" s="12" t="str">
        <f t="shared" si="42"/>
        <v>Vẽ Trang Trí Màu Nước</v>
      </c>
      <c r="Q162" s="12">
        <v>5.5</v>
      </c>
      <c r="R162" s="2" t="s">
        <v>3177</v>
      </c>
      <c r="S162" s="2">
        <v>151</v>
      </c>
      <c r="T162" s="2" t="s">
        <v>68</v>
      </c>
      <c r="U162" s="2" t="s">
        <v>69</v>
      </c>
      <c r="V162" s="2" t="s">
        <v>70</v>
      </c>
      <c r="W162" s="2" t="s">
        <v>71</v>
      </c>
      <c r="X162" s="2" t="s">
        <v>3178</v>
      </c>
      <c r="Y162" s="2" t="s">
        <v>73</v>
      </c>
      <c r="Z162" s="2" t="s">
        <v>2684</v>
      </c>
      <c r="AA162" s="2" t="s">
        <v>75</v>
      </c>
      <c r="AB162" s="2" t="s">
        <v>2685</v>
      </c>
      <c r="AC162" s="2">
        <v>161</v>
      </c>
      <c r="AD162" s="2" t="s">
        <v>2686</v>
      </c>
      <c r="AE162" s="2" t="s">
        <v>2687</v>
      </c>
      <c r="AF162" s="2" t="s">
        <v>3174</v>
      </c>
      <c r="AG162" s="2" t="s">
        <v>3175</v>
      </c>
      <c r="AH162" s="2" t="s">
        <v>3155</v>
      </c>
      <c r="AI162" s="2" t="s">
        <v>3179</v>
      </c>
      <c r="AJ162" s="2" t="s">
        <v>3161</v>
      </c>
      <c r="AK162" s="2" t="s">
        <v>3175</v>
      </c>
      <c r="AL162" s="2" t="s">
        <v>3155</v>
      </c>
      <c r="AM162" s="2" t="s">
        <v>3180</v>
      </c>
      <c r="AN162" s="2" t="s">
        <v>3181</v>
      </c>
      <c r="AO162" s="2" t="s">
        <v>3164</v>
      </c>
      <c r="AP162" s="2" t="s">
        <v>3182</v>
      </c>
      <c r="AQ162" s="2" t="s">
        <v>3089</v>
      </c>
      <c r="AR162" s="2">
        <v>0</v>
      </c>
      <c r="AS162" s="2" t="s">
        <v>128</v>
      </c>
      <c r="AT162" s="2" t="s">
        <v>3080</v>
      </c>
      <c r="AU162" s="2" t="s">
        <v>3183</v>
      </c>
      <c r="AV162" s="2" t="s">
        <v>865</v>
      </c>
      <c r="AW162" s="2" t="s">
        <v>866</v>
      </c>
      <c r="AX162" s="2" t="s">
        <v>75</v>
      </c>
      <c r="AY162" s="2" t="s">
        <v>2288</v>
      </c>
      <c r="AZ162" s="2" t="s">
        <v>3176</v>
      </c>
      <c r="BA162" s="2">
        <v>1</v>
      </c>
      <c r="BB162" s="2" t="s">
        <v>3184</v>
      </c>
      <c r="BC162" s="2" t="str">
        <f t="shared" si="44"/>
        <v>4</v>
      </c>
      <c r="BD162" s="2" t="str">
        <f t="shared" si="45"/>
        <v>1</v>
      </c>
      <c r="BE162" s="2" t="str">
        <f t="shared" si="46"/>
        <v>0</v>
      </c>
      <c r="BF162" s="2" t="str">
        <f t="shared" si="47"/>
        <v>0</v>
      </c>
      <c r="BG162" s="2" t="str">
        <f t="shared" si="48"/>
        <v>4</v>
      </c>
      <c r="BH162" s="2" t="str">
        <f t="shared" si="49"/>
        <v>4</v>
      </c>
      <c r="BI162" s="2" t="str">
        <f t="shared" si="50"/>
        <v>2</v>
      </c>
      <c r="BJ162" s="2" t="str">
        <f t="shared" si="51"/>
        <v>4</v>
      </c>
      <c r="BK162" s="2" t="s">
        <v>3185</v>
      </c>
      <c r="BL162" s="2" t="s">
        <v>3186</v>
      </c>
      <c r="BM162" s="2" t="s">
        <v>3187</v>
      </c>
      <c r="BN162" s="2" t="s">
        <v>3186</v>
      </c>
      <c r="BO162" s="2">
        <v>1</v>
      </c>
      <c r="BP162" s="2">
        <v>0</v>
      </c>
      <c r="BQ162" s="2" t="s">
        <v>3188</v>
      </c>
      <c r="BR162" s="2" t="s">
        <v>122</v>
      </c>
      <c r="BS162" s="2" t="s">
        <v>95</v>
      </c>
    </row>
    <row r="163" spans="1:71">
      <c r="A163" s="11">
        <f t="shared" si="43"/>
        <v>162</v>
      </c>
      <c r="B163" s="12" t="str">
        <f t="shared" si="37"/>
        <v>SPKV1.0162</v>
      </c>
      <c r="C163" s="13" t="str">
        <f t="shared" si="38"/>
        <v>Huỳnh Quang</v>
      </c>
      <c r="D163" s="14" t="str">
        <f t="shared" si="38"/>
        <v>Thịnh</v>
      </c>
      <c r="E163" s="12" t="str">
        <f t="shared" si="39"/>
        <v>08/02/2000</v>
      </c>
      <c r="F163" s="12" t="str">
        <f t="shared" si="40"/>
        <v>Nam</v>
      </c>
      <c r="G163" s="12" t="str">
        <f t="shared" si="41"/>
        <v>251237111</v>
      </c>
      <c r="H163" s="12" t="str">
        <f t="shared" si="36"/>
        <v>4</v>
      </c>
      <c r="I163" s="12" t="str">
        <f t="shared" si="36"/>
        <v>2</v>
      </c>
      <c r="J163" s="12" t="str">
        <f t="shared" si="36"/>
        <v>0</v>
      </c>
      <c r="K163" s="12" t="str">
        <f t="shared" si="35"/>
        <v>1</v>
      </c>
      <c r="L163" s="12" t="str">
        <f t="shared" si="35"/>
        <v>1</v>
      </c>
      <c r="M163" s="12" t="str">
        <f t="shared" si="35"/>
        <v>7</v>
      </c>
      <c r="N163" s="12" t="str">
        <f t="shared" si="35"/>
        <v>1</v>
      </c>
      <c r="O163" s="12" t="str">
        <f t="shared" si="35"/>
        <v>5</v>
      </c>
      <c r="P163" s="12" t="str">
        <f t="shared" si="42"/>
        <v>Vẽ Trang Trí Màu Nước</v>
      </c>
      <c r="Q163" s="12">
        <v>7</v>
      </c>
      <c r="R163" s="2" t="s">
        <v>3193</v>
      </c>
      <c r="S163" s="2">
        <v>268</v>
      </c>
      <c r="T163" s="2" t="s">
        <v>68</v>
      </c>
      <c r="U163" s="2" t="s">
        <v>69</v>
      </c>
      <c r="V163" s="2" t="s">
        <v>70</v>
      </c>
      <c r="W163" s="2" t="s">
        <v>71</v>
      </c>
      <c r="X163" s="2" t="s">
        <v>3194</v>
      </c>
      <c r="Y163" s="2" t="s">
        <v>73</v>
      </c>
      <c r="Z163" s="2" t="s">
        <v>2684</v>
      </c>
      <c r="AA163" s="2" t="s">
        <v>75</v>
      </c>
      <c r="AB163" s="2" t="s">
        <v>2685</v>
      </c>
      <c r="AC163" s="2">
        <v>162</v>
      </c>
      <c r="AD163" s="2" t="s">
        <v>2686</v>
      </c>
      <c r="AE163" s="2" t="s">
        <v>2687</v>
      </c>
      <c r="AF163" s="2" t="s">
        <v>3189</v>
      </c>
      <c r="AG163" s="2" t="s">
        <v>3190</v>
      </c>
      <c r="AH163" s="2" t="s">
        <v>3155</v>
      </c>
      <c r="AI163" s="2" t="s">
        <v>3195</v>
      </c>
      <c r="AJ163" s="2" t="s">
        <v>3161</v>
      </c>
      <c r="AK163" s="2" t="s">
        <v>3190</v>
      </c>
      <c r="AL163" s="2" t="s">
        <v>3155</v>
      </c>
      <c r="AM163" s="2" t="s">
        <v>3196</v>
      </c>
      <c r="AN163" s="2" t="s">
        <v>3197</v>
      </c>
      <c r="AO163" s="2" t="s">
        <v>3164</v>
      </c>
      <c r="AP163" s="2" t="s">
        <v>3198</v>
      </c>
      <c r="AQ163" s="2" t="s">
        <v>3199</v>
      </c>
      <c r="AR163" s="2">
        <v>0</v>
      </c>
      <c r="AS163" s="2" t="s">
        <v>128</v>
      </c>
      <c r="AT163" s="2" t="s">
        <v>3191</v>
      </c>
      <c r="AU163" s="2" t="s">
        <v>379</v>
      </c>
      <c r="AV163" s="2" t="s">
        <v>287</v>
      </c>
      <c r="AW163" s="2" t="s">
        <v>288</v>
      </c>
      <c r="AX163" s="2" t="s">
        <v>86</v>
      </c>
      <c r="AY163" s="2" t="s">
        <v>2380</v>
      </c>
      <c r="AZ163" s="2" t="s">
        <v>3192</v>
      </c>
      <c r="BA163" s="2">
        <v>1</v>
      </c>
      <c r="BB163" s="2" t="s">
        <v>3200</v>
      </c>
      <c r="BC163" s="2" t="str">
        <f t="shared" si="44"/>
        <v>4</v>
      </c>
      <c r="BD163" s="2" t="str">
        <f t="shared" si="45"/>
        <v>2</v>
      </c>
      <c r="BE163" s="2" t="str">
        <f t="shared" si="46"/>
        <v>0</v>
      </c>
      <c r="BF163" s="2" t="str">
        <f t="shared" si="47"/>
        <v>1</v>
      </c>
      <c r="BG163" s="2" t="str">
        <f t="shared" si="48"/>
        <v>1</v>
      </c>
      <c r="BH163" s="2" t="str">
        <f t="shared" si="49"/>
        <v>7</v>
      </c>
      <c r="BI163" s="2" t="str">
        <f t="shared" si="50"/>
        <v>1</v>
      </c>
      <c r="BJ163" s="2" t="str">
        <f t="shared" si="51"/>
        <v>5</v>
      </c>
      <c r="BK163" s="2" t="s">
        <v>3201</v>
      </c>
      <c r="BL163" s="2" t="s">
        <v>3202</v>
      </c>
      <c r="BM163" s="2" t="s">
        <v>3203</v>
      </c>
      <c r="BN163" s="2" t="s">
        <v>3204</v>
      </c>
      <c r="BO163" s="2">
        <v>1</v>
      </c>
      <c r="BP163" s="2">
        <v>1</v>
      </c>
      <c r="BQ163" s="2" t="s">
        <v>3205</v>
      </c>
      <c r="BR163" s="2" t="s">
        <v>3205</v>
      </c>
      <c r="BS163" s="2" t="s">
        <v>95</v>
      </c>
    </row>
    <row r="164" spans="1:71">
      <c r="A164" s="11">
        <f t="shared" si="43"/>
        <v>163</v>
      </c>
      <c r="B164" s="12" t="str">
        <f t="shared" si="37"/>
        <v>SPKV1.0163</v>
      </c>
      <c r="C164" s="13" t="str">
        <f t="shared" si="38"/>
        <v>Ngô Hưng</v>
      </c>
      <c r="D164" s="14" t="str">
        <f t="shared" si="38"/>
        <v>Thịnh</v>
      </c>
      <c r="E164" s="12" t="str">
        <f t="shared" si="39"/>
        <v>30/08/2000</v>
      </c>
      <c r="F164" s="12" t="str">
        <f t="shared" si="40"/>
        <v>Nam</v>
      </c>
      <c r="G164" s="12" t="str">
        <f t="shared" si="41"/>
        <v>079200011820</v>
      </c>
      <c r="H164" s="12" t="str">
        <f t="shared" si="36"/>
        <v>0</v>
      </c>
      <c r="I164" s="12" t="str">
        <f t="shared" si="36"/>
        <v>2</v>
      </c>
      <c r="J164" s="12" t="str">
        <f t="shared" si="36"/>
        <v>0</v>
      </c>
      <c r="K164" s="12" t="str">
        <f t="shared" si="35"/>
        <v>2</v>
      </c>
      <c r="L164" s="12" t="str">
        <f t="shared" si="35"/>
        <v>1</v>
      </c>
      <c r="M164" s="12" t="str">
        <f t="shared" si="35"/>
        <v>6</v>
      </c>
      <c r="N164" s="12" t="str">
        <f t="shared" si="35"/>
        <v>3</v>
      </c>
      <c r="O164" s="12" t="str">
        <f t="shared" si="35"/>
        <v>8</v>
      </c>
      <c r="P164" s="12" t="str">
        <f t="shared" si="42"/>
        <v>Vẽ Trang Trí Màu Nước</v>
      </c>
      <c r="Q164" s="12">
        <v>4</v>
      </c>
      <c r="R164" s="2" t="s">
        <v>3209</v>
      </c>
      <c r="S164" s="2">
        <v>290</v>
      </c>
      <c r="T164" s="2" t="s">
        <v>68</v>
      </c>
      <c r="U164" s="2" t="s">
        <v>69</v>
      </c>
      <c r="V164" s="2" t="s">
        <v>70</v>
      </c>
      <c r="W164" s="2" t="s">
        <v>71</v>
      </c>
      <c r="X164" s="2" t="s">
        <v>3210</v>
      </c>
      <c r="Y164" s="2" t="s">
        <v>73</v>
      </c>
      <c r="Z164" s="2" t="s">
        <v>2684</v>
      </c>
      <c r="AA164" s="2" t="s">
        <v>75</v>
      </c>
      <c r="AB164" s="2" t="s">
        <v>2685</v>
      </c>
      <c r="AC164" s="2">
        <v>163</v>
      </c>
      <c r="AD164" s="2" t="s">
        <v>2686</v>
      </c>
      <c r="AE164" s="2" t="s">
        <v>2687</v>
      </c>
      <c r="AF164" s="2" t="s">
        <v>3206</v>
      </c>
      <c r="AG164" s="2" t="s">
        <v>3211</v>
      </c>
      <c r="AH164" s="2" t="s">
        <v>3212</v>
      </c>
      <c r="AI164" s="2" t="s">
        <v>3213</v>
      </c>
      <c r="AJ164" s="2" t="s">
        <v>3161</v>
      </c>
      <c r="AK164" s="2" t="s">
        <v>3207</v>
      </c>
      <c r="AL164" s="2" t="s">
        <v>3155</v>
      </c>
      <c r="AM164" s="2" t="s">
        <v>3214</v>
      </c>
      <c r="AN164" s="2" t="s">
        <v>3215</v>
      </c>
      <c r="AO164" s="2" t="s">
        <v>3164</v>
      </c>
      <c r="AP164" s="2" t="s">
        <v>3216</v>
      </c>
      <c r="AQ164" s="2" t="s">
        <v>378</v>
      </c>
      <c r="AR164" s="2">
        <v>0</v>
      </c>
      <c r="AS164" s="2" t="s">
        <v>128</v>
      </c>
      <c r="AT164" s="2" t="s">
        <v>368</v>
      </c>
      <c r="AU164" s="2" t="s">
        <v>87</v>
      </c>
      <c r="AV164" s="2" t="s">
        <v>86</v>
      </c>
      <c r="AW164" s="2" t="s">
        <v>87</v>
      </c>
      <c r="AX164" s="2" t="s">
        <v>335</v>
      </c>
      <c r="AY164" s="2" t="s">
        <v>2117</v>
      </c>
      <c r="AZ164" s="2" t="s">
        <v>3208</v>
      </c>
      <c r="BA164" s="2">
        <v>1</v>
      </c>
      <c r="BB164" s="2" t="s">
        <v>3217</v>
      </c>
      <c r="BC164" s="2" t="str">
        <f t="shared" si="44"/>
        <v>0</v>
      </c>
      <c r="BD164" s="2" t="str">
        <f t="shared" si="45"/>
        <v>2</v>
      </c>
      <c r="BE164" s="2" t="str">
        <f t="shared" si="46"/>
        <v>0</v>
      </c>
      <c r="BF164" s="2" t="str">
        <f t="shared" si="47"/>
        <v>2</v>
      </c>
      <c r="BG164" s="2" t="str">
        <f t="shared" si="48"/>
        <v>1</v>
      </c>
      <c r="BH164" s="2" t="str">
        <f t="shared" si="49"/>
        <v>6</v>
      </c>
      <c r="BI164" s="2" t="str">
        <f t="shared" si="50"/>
        <v>3</v>
      </c>
      <c r="BJ164" s="2" t="str">
        <f t="shared" si="51"/>
        <v>8</v>
      </c>
      <c r="BK164" s="2" t="s">
        <v>3218</v>
      </c>
      <c r="BL164" s="2" t="s">
        <v>3219</v>
      </c>
      <c r="BM164" s="2" t="s">
        <v>122</v>
      </c>
      <c r="BN164" s="2" t="s">
        <v>3219</v>
      </c>
      <c r="BO164" s="2">
        <v>1</v>
      </c>
      <c r="BP164" s="2">
        <v>1</v>
      </c>
      <c r="BQ164" s="2" t="s">
        <v>3220</v>
      </c>
      <c r="BR164" s="2" t="s">
        <v>3220</v>
      </c>
      <c r="BS164" s="2" t="s">
        <v>95</v>
      </c>
    </row>
    <row r="165" spans="1:71">
      <c r="A165" s="11">
        <f t="shared" si="43"/>
        <v>164</v>
      </c>
      <c r="B165" s="12" t="str">
        <f t="shared" si="37"/>
        <v>SPKV1.0164</v>
      </c>
      <c r="C165" s="13" t="str">
        <f t="shared" si="38"/>
        <v>Nguyễn Thị</v>
      </c>
      <c r="D165" s="14" t="str">
        <f t="shared" si="38"/>
        <v>Thoa</v>
      </c>
      <c r="E165" s="12" t="str">
        <f t="shared" si="39"/>
        <v>24/06/2000</v>
      </c>
      <c r="F165" s="12" t="str">
        <f t="shared" si="40"/>
        <v>Nữ</v>
      </c>
      <c r="G165" s="12" t="str">
        <f t="shared" si="41"/>
        <v>221486462</v>
      </c>
      <c r="H165" s="12" t="str">
        <f t="shared" si="36"/>
        <v>3</v>
      </c>
      <c r="I165" s="12" t="str">
        <f t="shared" si="36"/>
        <v>9</v>
      </c>
      <c r="J165" s="12" t="str">
        <f t="shared" si="36"/>
        <v>0</v>
      </c>
      <c r="K165" s="12" t="str">
        <f t="shared" si="35"/>
        <v>0</v>
      </c>
      <c r="L165" s="12" t="str">
        <f t="shared" si="35"/>
        <v>6</v>
      </c>
      <c r="M165" s="12" t="str">
        <f t="shared" si="35"/>
        <v>3</v>
      </c>
      <c r="N165" s="12" t="str">
        <f t="shared" si="35"/>
        <v>5</v>
      </c>
      <c r="O165" s="12" t="str">
        <f t="shared" si="35"/>
        <v>0</v>
      </c>
      <c r="P165" s="12" t="str">
        <f t="shared" si="42"/>
        <v>Vẽ Trang Trí Màu Nước</v>
      </c>
      <c r="Q165" s="12">
        <v>5</v>
      </c>
      <c r="R165" s="2" t="s">
        <v>3225</v>
      </c>
      <c r="S165" s="2">
        <v>15</v>
      </c>
      <c r="T165" s="2" t="s">
        <v>68</v>
      </c>
      <c r="U165" s="2" t="s">
        <v>69</v>
      </c>
      <c r="V165" s="2" t="s">
        <v>70</v>
      </c>
      <c r="W165" s="2" t="s">
        <v>236</v>
      </c>
      <c r="X165" s="2" t="s">
        <v>3226</v>
      </c>
      <c r="Y165" s="2" t="s">
        <v>73</v>
      </c>
      <c r="Z165" s="2" t="s">
        <v>2684</v>
      </c>
      <c r="AA165" s="2" t="s">
        <v>75</v>
      </c>
      <c r="AB165" s="2" t="s">
        <v>2685</v>
      </c>
      <c r="AC165" s="2">
        <v>164</v>
      </c>
      <c r="AD165" s="2" t="s">
        <v>2686</v>
      </c>
      <c r="AE165" s="2" t="s">
        <v>2687</v>
      </c>
      <c r="AF165" s="2" t="s">
        <v>3221</v>
      </c>
      <c r="AG165" s="2" t="s">
        <v>1433</v>
      </c>
      <c r="AH165" s="2" t="s">
        <v>3222</v>
      </c>
      <c r="AI165" s="2" t="s">
        <v>2667</v>
      </c>
      <c r="AJ165" s="2" t="s">
        <v>3227</v>
      </c>
      <c r="AK165" s="2" t="s">
        <v>1433</v>
      </c>
      <c r="AL165" s="2" t="s">
        <v>3222</v>
      </c>
      <c r="AM165" s="2" t="s">
        <v>3228</v>
      </c>
      <c r="AN165" s="2" t="s">
        <v>2670</v>
      </c>
      <c r="AO165" s="2" t="s">
        <v>3222</v>
      </c>
      <c r="AP165" s="2" t="s">
        <v>3229</v>
      </c>
      <c r="AQ165" s="2" t="s">
        <v>3230</v>
      </c>
      <c r="AR165" s="2">
        <v>1</v>
      </c>
      <c r="AS165" s="2" t="s">
        <v>61</v>
      </c>
      <c r="AT165" s="2" t="s">
        <v>3223</v>
      </c>
      <c r="AU165" s="2" t="s">
        <v>3231</v>
      </c>
      <c r="AV165" s="2" t="s">
        <v>222</v>
      </c>
      <c r="AW165" s="2" t="s">
        <v>223</v>
      </c>
      <c r="AX165" s="2" t="s">
        <v>926</v>
      </c>
      <c r="AY165" s="2" t="s">
        <v>3232</v>
      </c>
      <c r="AZ165" s="2" t="s">
        <v>3224</v>
      </c>
      <c r="BA165" s="2">
        <v>1</v>
      </c>
      <c r="BB165" s="2" t="s">
        <v>3233</v>
      </c>
      <c r="BC165" s="2" t="str">
        <f t="shared" si="44"/>
        <v>3</v>
      </c>
      <c r="BD165" s="2" t="str">
        <f t="shared" si="45"/>
        <v>9</v>
      </c>
      <c r="BE165" s="2" t="str">
        <f t="shared" si="46"/>
        <v>0</v>
      </c>
      <c r="BF165" s="2" t="str">
        <f t="shared" si="47"/>
        <v>0</v>
      </c>
      <c r="BG165" s="2" t="str">
        <f t="shared" si="48"/>
        <v>6</v>
      </c>
      <c r="BH165" s="2" t="str">
        <f t="shared" si="49"/>
        <v>3</v>
      </c>
      <c r="BI165" s="2" t="str">
        <f t="shared" si="50"/>
        <v>5</v>
      </c>
      <c r="BJ165" s="2" t="str">
        <f t="shared" si="51"/>
        <v>0</v>
      </c>
      <c r="BK165" s="2" t="s">
        <v>3234</v>
      </c>
      <c r="BL165" s="2" t="s">
        <v>3235</v>
      </c>
      <c r="BM165" s="2" t="s">
        <v>122</v>
      </c>
      <c r="BN165" s="2" t="s">
        <v>3236</v>
      </c>
      <c r="BO165" s="2">
        <v>1</v>
      </c>
      <c r="BP165" s="2">
        <v>0</v>
      </c>
      <c r="BQ165" s="2" t="s">
        <v>3237</v>
      </c>
      <c r="BR165" s="2" t="s">
        <v>122</v>
      </c>
      <c r="BS165" s="2" t="s">
        <v>95</v>
      </c>
    </row>
    <row r="166" spans="1:71">
      <c r="A166" s="11">
        <f t="shared" si="43"/>
        <v>165</v>
      </c>
      <c r="B166" s="12" t="str">
        <f t="shared" si="37"/>
        <v>SPKV1.0165</v>
      </c>
      <c r="C166" s="13" t="str">
        <f t="shared" si="38"/>
        <v>Nguyễn Hoàng Minh</v>
      </c>
      <c r="D166" s="14" t="str">
        <f t="shared" si="38"/>
        <v>Thuận</v>
      </c>
      <c r="E166" s="12" t="str">
        <f t="shared" si="39"/>
        <v>23/10/2000</v>
      </c>
      <c r="F166" s="12" t="str">
        <f t="shared" si="40"/>
        <v>Nam</v>
      </c>
      <c r="G166" s="12" t="str">
        <f t="shared" si="41"/>
        <v>272711437</v>
      </c>
      <c r="H166" s="12" t="str">
        <f t="shared" si="36"/>
        <v>4</v>
      </c>
      <c r="I166" s="12" t="str">
        <f t="shared" si="36"/>
        <v>8</v>
      </c>
      <c r="J166" s="12" t="str">
        <f t="shared" si="36"/>
        <v>0</v>
      </c>
      <c r="K166" s="12" t="str">
        <f t="shared" si="35"/>
        <v>1</v>
      </c>
      <c r="L166" s="12" t="str">
        <f t="shared" si="35"/>
        <v>8</v>
      </c>
      <c r="M166" s="12" t="str">
        <f t="shared" si="35"/>
        <v>8</v>
      </c>
      <c r="N166" s="12" t="str">
        <f t="shared" si="35"/>
        <v>8</v>
      </c>
      <c r="O166" s="12" t="str">
        <f t="shared" si="35"/>
        <v>0</v>
      </c>
      <c r="P166" s="12" t="str">
        <f t="shared" si="42"/>
        <v>Vẽ Trang Trí Màu Nước</v>
      </c>
      <c r="Q166" s="12">
        <v>7</v>
      </c>
      <c r="R166" s="2" t="s">
        <v>3242</v>
      </c>
      <c r="S166" s="2">
        <v>214</v>
      </c>
      <c r="T166" s="2" t="s">
        <v>68</v>
      </c>
      <c r="U166" s="2" t="s">
        <v>69</v>
      </c>
      <c r="V166" s="2" t="s">
        <v>70</v>
      </c>
      <c r="W166" s="2" t="s">
        <v>71</v>
      </c>
      <c r="X166" s="2" t="s">
        <v>3243</v>
      </c>
      <c r="Y166" s="2" t="s">
        <v>73</v>
      </c>
      <c r="Z166" s="2" t="s">
        <v>2684</v>
      </c>
      <c r="AA166" s="2" t="s">
        <v>75</v>
      </c>
      <c r="AB166" s="2" t="s">
        <v>2685</v>
      </c>
      <c r="AC166" s="2">
        <v>165</v>
      </c>
      <c r="AD166" s="2" t="s">
        <v>2686</v>
      </c>
      <c r="AE166" s="2" t="s">
        <v>2687</v>
      </c>
      <c r="AF166" s="2" t="s">
        <v>3238</v>
      </c>
      <c r="AG166" s="2" t="s">
        <v>3239</v>
      </c>
      <c r="AH166" s="2" t="s">
        <v>3240</v>
      </c>
      <c r="AI166" s="2" t="s">
        <v>3244</v>
      </c>
      <c r="AJ166" s="2" t="s">
        <v>3245</v>
      </c>
      <c r="AK166" s="2" t="s">
        <v>3239</v>
      </c>
      <c r="AL166" s="2" t="s">
        <v>3240</v>
      </c>
      <c r="AM166" s="2" t="s">
        <v>3246</v>
      </c>
      <c r="AN166" s="2" t="s">
        <v>3247</v>
      </c>
      <c r="AO166" s="2" t="s">
        <v>3248</v>
      </c>
      <c r="AP166" s="2" t="s">
        <v>3249</v>
      </c>
      <c r="AQ166" s="2" t="s">
        <v>266</v>
      </c>
      <c r="AR166" s="2">
        <v>0</v>
      </c>
      <c r="AS166" s="2" t="s">
        <v>128</v>
      </c>
      <c r="AT166" s="2" t="s">
        <v>256</v>
      </c>
      <c r="AU166" s="2" t="s">
        <v>612</v>
      </c>
      <c r="AV166" s="2" t="s">
        <v>116</v>
      </c>
      <c r="AW166" s="2" t="s">
        <v>117</v>
      </c>
      <c r="AX166" s="2" t="s">
        <v>289</v>
      </c>
      <c r="AY166" s="2" t="s">
        <v>3250</v>
      </c>
      <c r="AZ166" s="2" t="s">
        <v>3241</v>
      </c>
      <c r="BA166" s="2">
        <v>1</v>
      </c>
      <c r="BB166" s="2" t="s">
        <v>3251</v>
      </c>
      <c r="BC166" s="2" t="str">
        <f t="shared" si="44"/>
        <v>4</v>
      </c>
      <c r="BD166" s="2" t="str">
        <f t="shared" si="45"/>
        <v>8</v>
      </c>
      <c r="BE166" s="2" t="str">
        <f t="shared" si="46"/>
        <v>0</v>
      </c>
      <c r="BF166" s="2" t="str">
        <f t="shared" si="47"/>
        <v>1</v>
      </c>
      <c r="BG166" s="2" t="str">
        <f t="shared" si="48"/>
        <v>8</v>
      </c>
      <c r="BH166" s="2" t="str">
        <f t="shared" si="49"/>
        <v>8</v>
      </c>
      <c r="BI166" s="2" t="str">
        <f t="shared" si="50"/>
        <v>8</v>
      </c>
      <c r="BJ166" s="2" t="str">
        <f t="shared" si="51"/>
        <v>0</v>
      </c>
      <c r="BK166" s="2" t="s">
        <v>3252</v>
      </c>
      <c r="BL166" s="2" t="s">
        <v>3253</v>
      </c>
      <c r="BM166" s="2" t="s">
        <v>122</v>
      </c>
      <c r="BN166" s="2" t="s">
        <v>3254</v>
      </c>
      <c r="BO166" s="2">
        <v>1</v>
      </c>
      <c r="BP166" s="2">
        <v>1</v>
      </c>
      <c r="BQ166" s="2" t="s">
        <v>3255</v>
      </c>
      <c r="BR166" s="2" t="s">
        <v>3255</v>
      </c>
      <c r="BS166" s="2" t="s">
        <v>95</v>
      </c>
    </row>
    <row r="167" spans="1:71">
      <c r="A167" s="11">
        <f t="shared" si="43"/>
        <v>166</v>
      </c>
      <c r="B167" s="12" t="str">
        <f t="shared" si="37"/>
        <v>SPKV1.0166</v>
      </c>
      <c r="C167" s="13" t="str">
        <f t="shared" si="38"/>
        <v>Nguyễn Kiều Diễm</v>
      </c>
      <c r="D167" s="14" t="str">
        <f t="shared" si="38"/>
        <v>Thúy</v>
      </c>
      <c r="E167" s="12" t="str">
        <f t="shared" si="39"/>
        <v>13/10/2000</v>
      </c>
      <c r="F167" s="12" t="str">
        <f t="shared" si="40"/>
        <v>Nữ</v>
      </c>
      <c r="G167" s="12" t="str">
        <f t="shared" si="41"/>
        <v>335016966</v>
      </c>
      <c r="H167" s="12" t="str">
        <f t="shared" si="36"/>
        <v>5</v>
      </c>
      <c r="I167" s="12" t="str">
        <f t="shared" si="36"/>
        <v>8</v>
      </c>
      <c r="J167" s="12" t="str">
        <f t="shared" si="36"/>
        <v>0</v>
      </c>
      <c r="K167" s="12" t="str">
        <f t="shared" si="35"/>
        <v>0</v>
      </c>
      <c r="L167" s="12" t="str">
        <f t="shared" si="35"/>
        <v>3</v>
      </c>
      <c r="M167" s="12" t="str">
        <f t="shared" si="35"/>
        <v>7</v>
      </c>
      <c r="N167" s="12" t="str">
        <f t="shared" si="35"/>
        <v>6</v>
      </c>
      <c r="O167" s="12" t="str">
        <f t="shared" si="35"/>
        <v>1</v>
      </c>
      <c r="P167" s="12" t="str">
        <f t="shared" si="42"/>
        <v>Vẽ Trang Trí Màu Nước</v>
      </c>
      <c r="Q167" s="12">
        <v>4</v>
      </c>
      <c r="R167" s="2" t="s">
        <v>3261</v>
      </c>
      <c r="S167" s="2">
        <v>33</v>
      </c>
      <c r="T167" s="2" t="s">
        <v>68</v>
      </c>
      <c r="U167" s="2" t="s">
        <v>69</v>
      </c>
      <c r="V167" s="2" t="s">
        <v>70</v>
      </c>
      <c r="W167" s="2" t="s">
        <v>236</v>
      </c>
      <c r="X167" s="2" t="s">
        <v>3262</v>
      </c>
      <c r="Y167" s="2" t="s">
        <v>73</v>
      </c>
      <c r="Z167" s="2" t="s">
        <v>3263</v>
      </c>
      <c r="AA167" s="2" t="s">
        <v>75</v>
      </c>
      <c r="AB167" s="2" t="s">
        <v>3264</v>
      </c>
      <c r="AC167" s="2">
        <v>166</v>
      </c>
      <c r="AD167" s="2" t="s">
        <v>3265</v>
      </c>
      <c r="AE167" s="2" t="s">
        <v>3266</v>
      </c>
      <c r="AF167" s="2" t="s">
        <v>3256</v>
      </c>
      <c r="AG167" s="2" t="s">
        <v>3257</v>
      </c>
      <c r="AH167" s="2" t="s">
        <v>3258</v>
      </c>
      <c r="AI167" s="2" t="s">
        <v>3267</v>
      </c>
      <c r="AJ167" s="2" t="s">
        <v>3268</v>
      </c>
      <c r="AK167" s="2" t="s">
        <v>3257</v>
      </c>
      <c r="AL167" s="2" t="s">
        <v>3258</v>
      </c>
      <c r="AM167" s="2" t="s">
        <v>3269</v>
      </c>
      <c r="AN167" s="2" t="s">
        <v>3270</v>
      </c>
      <c r="AO167" s="2" t="s">
        <v>3271</v>
      </c>
      <c r="AP167" s="2" t="s">
        <v>3272</v>
      </c>
      <c r="AQ167" s="2" t="s">
        <v>3273</v>
      </c>
      <c r="AR167" s="2">
        <v>1</v>
      </c>
      <c r="AS167" s="2" t="s">
        <v>61</v>
      </c>
      <c r="AT167" s="2" t="s">
        <v>3259</v>
      </c>
      <c r="AU167" s="2" t="s">
        <v>3274</v>
      </c>
      <c r="AV167" s="2" t="s">
        <v>3275</v>
      </c>
      <c r="AW167" s="2" t="s">
        <v>3276</v>
      </c>
      <c r="AX167" s="2" t="s">
        <v>572</v>
      </c>
      <c r="AY167" s="2" t="s">
        <v>3277</v>
      </c>
      <c r="AZ167" s="2" t="s">
        <v>3260</v>
      </c>
      <c r="BA167" s="2">
        <v>1</v>
      </c>
      <c r="BB167" s="2" t="s">
        <v>3278</v>
      </c>
      <c r="BC167" s="2" t="str">
        <f t="shared" si="44"/>
        <v>5</v>
      </c>
      <c r="BD167" s="2" t="str">
        <f t="shared" si="45"/>
        <v>8</v>
      </c>
      <c r="BE167" s="2" t="str">
        <f t="shared" si="46"/>
        <v>0</v>
      </c>
      <c r="BF167" s="2" t="str">
        <f t="shared" si="47"/>
        <v>0</v>
      </c>
      <c r="BG167" s="2" t="str">
        <f t="shared" si="48"/>
        <v>3</v>
      </c>
      <c r="BH167" s="2" t="str">
        <f t="shared" si="49"/>
        <v>7</v>
      </c>
      <c r="BI167" s="2" t="str">
        <f t="shared" si="50"/>
        <v>6</v>
      </c>
      <c r="BJ167" s="2" t="str">
        <f t="shared" si="51"/>
        <v>1</v>
      </c>
      <c r="BK167" s="2" t="s">
        <v>3279</v>
      </c>
      <c r="BL167" s="2" t="s">
        <v>3280</v>
      </c>
      <c r="BM167" s="2" t="s">
        <v>3281</v>
      </c>
      <c r="BN167" s="2" t="s">
        <v>3282</v>
      </c>
      <c r="BO167" s="2">
        <v>1</v>
      </c>
      <c r="BP167" s="2">
        <v>0</v>
      </c>
      <c r="BQ167" s="2" t="s">
        <v>3283</v>
      </c>
      <c r="BR167" s="2" t="s">
        <v>122</v>
      </c>
      <c r="BS167" s="2" t="s">
        <v>95</v>
      </c>
    </row>
    <row r="168" spans="1:71">
      <c r="A168" s="11">
        <f t="shared" si="43"/>
        <v>167</v>
      </c>
      <c r="B168" s="12" t="str">
        <f t="shared" si="37"/>
        <v>SPKV1.0167</v>
      </c>
      <c r="C168" s="13" t="str">
        <f t="shared" si="38"/>
        <v>Vũ Thị</v>
      </c>
      <c r="D168" s="14" t="str">
        <f t="shared" si="38"/>
        <v>Thúy</v>
      </c>
      <c r="E168" s="12" t="str">
        <f t="shared" si="39"/>
        <v>07/01/2000</v>
      </c>
      <c r="F168" s="12" t="str">
        <f t="shared" si="40"/>
        <v>Nữ</v>
      </c>
      <c r="G168" s="12" t="str">
        <f t="shared" si="41"/>
        <v>245449326</v>
      </c>
      <c r="H168" s="12" t="str">
        <f t="shared" si="36"/>
        <v>6</v>
      </c>
      <c r="I168" s="12" t="str">
        <f t="shared" si="36"/>
        <v>3</v>
      </c>
      <c r="J168" s="12" t="str">
        <f t="shared" si="36"/>
        <v>0</v>
      </c>
      <c r="K168" s="12" t="str">
        <f t="shared" si="35"/>
        <v>0</v>
      </c>
      <c r="L168" s="12" t="str">
        <f t="shared" si="35"/>
        <v>2</v>
      </c>
      <c r="M168" s="12" t="str">
        <f t="shared" si="35"/>
        <v>8</v>
      </c>
      <c r="N168" s="12" t="str">
        <f t="shared" si="35"/>
        <v>3</v>
      </c>
      <c r="O168" s="12" t="str">
        <f t="shared" si="35"/>
        <v>0</v>
      </c>
      <c r="P168" s="12" t="str">
        <f t="shared" si="42"/>
        <v>Vẽ Trang Trí Màu Nước</v>
      </c>
      <c r="Q168" s="12">
        <v>7</v>
      </c>
      <c r="R168" s="2" t="s">
        <v>3288</v>
      </c>
      <c r="S168" s="2">
        <v>76</v>
      </c>
      <c r="T168" s="2" t="s">
        <v>68</v>
      </c>
      <c r="U168" s="2" t="s">
        <v>69</v>
      </c>
      <c r="V168" s="2" t="s">
        <v>70</v>
      </c>
      <c r="W168" s="2" t="s">
        <v>236</v>
      </c>
      <c r="X168" s="2" t="s">
        <v>3289</v>
      </c>
      <c r="Y168" s="2" t="s">
        <v>73</v>
      </c>
      <c r="Z168" s="2" t="s">
        <v>3263</v>
      </c>
      <c r="AA168" s="2" t="s">
        <v>75</v>
      </c>
      <c r="AB168" s="2" t="s">
        <v>3264</v>
      </c>
      <c r="AC168" s="2">
        <v>167</v>
      </c>
      <c r="AD168" s="2" t="s">
        <v>3265</v>
      </c>
      <c r="AE168" s="2" t="s">
        <v>3266</v>
      </c>
      <c r="AF168" s="2" t="s">
        <v>3284</v>
      </c>
      <c r="AG168" s="2" t="s">
        <v>3285</v>
      </c>
      <c r="AH168" s="2" t="s">
        <v>3258</v>
      </c>
      <c r="AI168" s="2" t="s">
        <v>3290</v>
      </c>
      <c r="AJ168" s="2" t="s">
        <v>3268</v>
      </c>
      <c r="AK168" s="2" t="s">
        <v>3285</v>
      </c>
      <c r="AL168" s="2" t="s">
        <v>3258</v>
      </c>
      <c r="AM168" s="2" t="s">
        <v>3291</v>
      </c>
      <c r="AN168" s="2" t="s">
        <v>3292</v>
      </c>
      <c r="AO168" s="2" t="s">
        <v>3271</v>
      </c>
      <c r="AP168" s="2" t="s">
        <v>3293</v>
      </c>
      <c r="AQ168" s="2" t="s">
        <v>3294</v>
      </c>
      <c r="AR168" s="2">
        <v>1</v>
      </c>
      <c r="AS168" s="2" t="s">
        <v>61</v>
      </c>
      <c r="AT168" s="2" t="s">
        <v>3286</v>
      </c>
      <c r="AU168" s="2" t="s">
        <v>3295</v>
      </c>
      <c r="AV168" s="2" t="s">
        <v>1676</v>
      </c>
      <c r="AW168" s="2" t="s">
        <v>1677</v>
      </c>
      <c r="AX168" s="2" t="s">
        <v>289</v>
      </c>
      <c r="AY168" s="2" t="s">
        <v>3296</v>
      </c>
      <c r="AZ168" s="2" t="s">
        <v>3287</v>
      </c>
      <c r="BA168" s="2">
        <v>1</v>
      </c>
      <c r="BB168" s="2">
        <v>63002830</v>
      </c>
      <c r="BC168" s="2" t="str">
        <f t="shared" si="44"/>
        <v>6</v>
      </c>
      <c r="BD168" s="2" t="str">
        <f t="shared" si="45"/>
        <v>3</v>
      </c>
      <c r="BE168" s="2" t="str">
        <f t="shared" si="46"/>
        <v>0</v>
      </c>
      <c r="BF168" s="2" t="str">
        <f t="shared" si="47"/>
        <v>0</v>
      </c>
      <c r="BG168" s="2" t="str">
        <f t="shared" si="48"/>
        <v>2</v>
      </c>
      <c r="BH168" s="2" t="str">
        <f t="shared" si="49"/>
        <v>8</v>
      </c>
      <c r="BI168" s="2" t="str">
        <f t="shared" si="50"/>
        <v>3</v>
      </c>
      <c r="BJ168" s="2" t="str">
        <f t="shared" si="51"/>
        <v>0</v>
      </c>
      <c r="BK168" s="2" t="s">
        <v>3297</v>
      </c>
      <c r="BL168" s="2" t="s">
        <v>3298</v>
      </c>
      <c r="BM168" s="2" t="s">
        <v>122</v>
      </c>
      <c r="BN168" s="2" t="s">
        <v>3299</v>
      </c>
      <c r="BO168" s="2">
        <v>1</v>
      </c>
      <c r="BP168" s="2">
        <v>1</v>
      </c>
      <c r="BQ168" s="2" t="s">
        <v>3300</v>
      </c>
      <c r="BR168" s="2" t="s">
        <v>3300</v>
      </c>
      <c r="BS168" s="2" t="s">
        <v>95</v>
      </c>
    </row>
    <row r="169" spans="1:71">
      <c r="A169" s="11">
        <f t="shared" si="43"/>
        <v>168</v>
      </c>
      <c r="B169" s="12" t="str">
        <f t="shared" si="37"/>
        <v>SPKV1.0168</v>
      </c>
      <c r="C169" s="13" t="str">
        <f t="shared" si="38"/>
        <v>Nguyễn Thị Thanh</v>
      </c>
      <c r="D169" s="14" t="str">
        <f t="shared" si="38"/>
        <v>Thùy</v>
      </c>
      <c r="E169" s="12" t="str">
        <f t="shared" si="39"/>
        <v>19/05/2000</v>
      </c>
      <c r="F169" s="12" t="str">
        <f t="shared" si="40"/>
        <v>Nữ</v>
      </c>
      <c r="G169" s="12" t="str">
        <f t="shared" si="41"/>
        <v>026015706</v>
      </c>
      <c r="H169" s="12" t="str">
        <f t="shared" si="36"/>
        <v>0</v>
      </c>
      <c r="I169" s="12" t="str">
        <f t="shared" si="36"/>
        <v>2</v>
      </c>
      <c r="J169" s="12" t="str">
        <f t="shared" si="36"/>
        <v>0</v>
      </c>
      <c r="K169" s="12" t="str">
        <f t="shared" si="35"/>
        <v>5</v>
      </c>
      <c r="L169" s="12" t="str">
        <f t="shared" si="35"/>
        <v>4</v>
      </c>
      <c r="M169" s="12" t="str">
        <f t="shared" si="35"/>
        <v>2</v>
      </c>
      <c r="N169" s="12" t="str">
        <f t="shared" si="35"/>
        <v>3</v>
      </c>
      <c r="O169" s="12" t="str">
        <f t="shared" si="35"/>
        <v>6</v>
      </c>
      <c r="P169" s="12" t="str">
        <f t="shared" si="42"/>
        <v>Vẽ Trang Trí Màu Nước</v>
      </c>
      <c r="Q169" s="12">
        <v>6</v>
      </c>
      <c r="R169" s="2" t="s">
        <v>3305</v>
      </c>
      <c r="S169" s="2">
        <v>228</v>
      </c>
      <c r="T169" s="2" t="s">
        <v>68</v>
      </c>
      <c r="U169" s="2" t="s">
        <v>69</v>
      </c>
      <c r="V169" s="2" t="s">
        <v>70</v>
      </c>
      <c r="W169" s="2" t="s">
        <v>236</v>
      </c>
      <c r="X169" s="2" t="s">
        <v>3306</v>
      </c>
      <c r="Y169" s="2" t="s">
        <v>73</v>
      </c>
      <c r="Z169" s="2" t="s">
        <v>3263</v>
      </c>
      <c r="AA169" s="2" t="s">
        <v>75</v>
      </c>
      <c r="AB169" s="2" t="s">
        <v>3264</v>
      </c>
      <c r="AC169" s="2">
        <v>168</v>
      </c>
      <c r="AD169" s="2" t="s">
        <v>3265</v>
      </c>
      <c r="AE169" s="2" t="s">
        <v>3266</v>
      </c>
      <c r="AF169" s="2" t="s">
        <v>3301</v>
      </c>
      <c r="AG169" s="2" t="s">
        <v>2535</v>
      </c>
      <c r="AH169" s="2" t="s">
        <v>3302</v>
      </c>
      <c r="AI169" s="2" t="s">
        <v>2541</v>
      </c>
      <c r="AJ169" s="2" t="s">
        <v>3307</v>
      </c>
      <c r="AK169" s="2" t="s">
        <v>2535</v>
      </c>
      <c r="AL169" s="2" t="s">
        <v>3302</v>
      </c>
      <c r="AM169" s="2" t="s">
        <v>3308</v>
      </c>
      <c r="AN169" s="2" t="s">
        <v>2544</v>
      </c>
      <c r="AO169" s="2" t="s">
        <v>3309</v>
      </c>
      <c r="AP169" s="2" t="s">
        <v>3310</v>
      </c>
      <c r="AQ169" s="2" t="s">
        <v>3311</v>
      </c>
      <c r="AR169" s="2">
        <v>1</v>
      </c>
      <c r="AS169" s="2" t="s">
        <v>61</v>
      </c>
      <c r="AT169" s="2" t="s">
        <v>3303</v>
      </c>
      <c r="AU169" s="2" t="s">
        <v>3312</v>
      </c>
      <c r="AV169" s="2" t="s">
        <v>86</v>
      </c>
      <c r="AW169" s="2" t="s">
        <v>87</v>
      </c>
      <c r="AX169" s="2" t="s">
        <v>2510</v>
      </c>
      <c r="AY169" s="2" t="s">
        <v>2511</v>
      </c>
      <c r="AZ169" s="2" t="s">
        <v>3304</v>
      </c>
      <c r="BA169" s="2">
        <v>1</v>
      </c>
      <c r="BB169" s="2" t="s">
        <v>3313</v>
      </c>
      <c r="BC169" s="2" t="str">
        <f t="shared" si="44"/>
        <v>0</v>
      </c>
      <c r="BD169" s="2" t="str">
        <f t="shared" si="45"/>
        <v>2</v>
      </c>
      <c r="BE169" s="2" t="str">
        <f t="shared" si="46"/>
        <v>0</v>
      </c>
      <c r="BF169" s="2" t="str">
        <f t="shared" si="47"/>
        <v>5</v>
      </c>
      <c r="BG169" s="2" t="str">
        <f t="shared" si="48"/>
        <v>4</v>
      </c>
      <c r="BH169" s="2" t="str">
        <f t="shared" si="49"/>
        <v>2</v>
      </c>
      <c r="BI169" s="2" t="str">
        <f t="shared" si="50"/>
        <v>3</v>
      </c>
      <c r="BJ169" s="2" t="str">
        <f t="shared" si="51"/>
        <v>6</v>
      </c>
      <c r="BK169" s="2" t="s">
        <v>3314</v>
      </c>
      <c r="BL169" s="2" t="s">
        <v>3315</v>
      </c>
      <c r="BM169" s="2" t="s">
        <v>3316</v>
      </c>
      <c r="BN169" s="2" t="s">
        <v>3317</v>
      </c>
      <c r="BO169" s="2">
        <v>1</v>
      </c>
      <c r="BP169" s="2">
        <v>1</v>
      </c>
      <c r="BQ169" s="2" t="s">
        <v>3318</v>
      </c>
      <c r="BR169" s="2" t="s">
        <v>3318</v>
      </c>
      <c r="BS169" s="2" t="s">
        <v>95</v>
      </c>
    </row>
    <row r="170" spans="1:71">
      <c r="A170" s="11">
        <f t="shared" si="43"/>
        <v>169</v>
      </c>
      <c r="B170" s="12" t="str">
        <f t="shared" si="37"/>
        <v>SPKV1.0169</v>
      </c>
      <c r="C170" s="13" t="str">
        <f t="shared" si="38"/>
        <v>Trần Võ Minh</v>
      </c>
      <c r="D170" s="14" t="str">
        <f t="shared" si="38"/>
        <v>Thư</v>
      </c>
      <c r="E170" s="12" t="str">
        <f t="shared" si="39"/>
        <v>15/10/2000</v>
      </c>
      <c r="F170" s="12" t="str">
        <f t="shared" si="40"/>
        <v>Nữ</v>
      </c>
      <c r="G170" s="12" t="str">
        <f t="shared" si="41"/>
        <v>321608704</v>
      </c>
      <c r="H170" s="12" t="str">
        <f t="shared" si="36"/>
        <v>5</v>
      </c>
      <c r="I170" s="12" t="str">
        <f t="shared" si="36"/>
        <v>6</v>
      </c>
      <c r="J170" s="12" t="str">
        <f t="shared" si="36"/>
        <v>0</v>
      </c>
      <c r="K170" s="12" t="str">
        <f t="shared" si="35"/>
        <v>0</v>
      </c>
      <c r="L170" s="12" t="str">
        <f t="shared" si="35"/>
        <v>1</v>
      </c>
      <c r="M170" s="12" t="str">
        <f t="shared" si="35"/>
        <v>2</v>
      </c>
      <c r="N170" s="12" t="str">
        <f t="shared" si="35"/>
        <v>9</v>
      </c>
      <c r="O170" s="12" t="str">
        <f t="shared" si="35"/>
        <v>5</v>
      </c>
      <c r="P170" s="12" t="str">
        <f t="shared" si="42"/>
        <v>Vẽ Trang Trí Màu Nước</v>
      </c>
      <c r="Q170" s="12">
        <v>6</v>
      </c>
      <c r="R170" s="2" t="s">
        <v>3324</v>
      </c>
      <c r="S170" s="2">
        <v>5</v>
      </c>
      <c r="T170" s="2" t="s">
        <v>68</v>
      </c>
      <c r="U170" s="2" t="s">
        <v>69</v>
      </c>
      <c r="V170" s="2" t="s">
        <v>70</v>
      </c>
      <c r="W170" s="2" t="s">
        <v>236</v>
      </c>
      <c r="X170" s="2" t="s">
        <v>3325</v>
      </c>
      <c r="Y170" s="2" t="s">
        <v>73</v>
      </c>
      <c r="Z170" s="2" t="s">
        <v>3263</v>
      </c>
      <c r="AA170" s="2" t="s">
        <v>75</v>
      </c>
      <c r="AB170" s="2" t="s">
        <v>3264</v>
      </c>
      <c r="AC170" s="2">
        <v>169</v>
      </c>
      <c r="AD170" s="2" t="s">
        <v>3265</v>
      </c>
      <c r="AE170" s="2" t="s">
        <v>3266</v>
      </c>
      <c r="AF170" s="2" t="s">
        <v>3319</v>
      </c>
      <c r="AG170" s="2" t="s">
        <v>3326</v>
      </c>
      <c r="AH170" s="2" t="s">
        <v>3321</v>
      </c>
      <c r="AI170" s="2" t="s">
        <v>3327</v>
      </c>
      <c r="AJ170" s="2" t="s">
        <v>3328</v>
      </c>
      <c r="AK170" s="2" t="s">
        <v>3320</v>
      </c>
      <c r="AL170" s="2" t="s">
        <v>3321</v>
      </c>
      <c r="AM170" s="2" t="s">
        <v>3329</v>
      </c>
      <c r="AN170" s="2" t="s">
        <v>3330</v>
      </c>
      <c r="AO170" s="2" t="s">
        <v>3331</v>
      </c>
      <c r="AP170" s="2" t="s">
        <v>3332</v>
      </c>
      <c r="AQ170" s="2" t="s">
        <v>3333</v>
      </c>
      <c r="AR170" s="2">
        <v>1</v>
      </c>
      <c r="AS170" s="2" t="s">
        <v>61</v>
      </c>
      <c r="AT170" s="2" t="s">
        <v>3322</v>
      </c>
      <c r="AU170" s="2" t="s">
        <v>3334</v>
      </c>
      <c r="AV170" s="2" t="s">
        <v>178</v>
      </c>
      <c r="AW170" s="2" t="s">
        <v>179</v>
      </c>
      <c r="AX170" s="2" t="s">
        <v>86</v>
      </c>
      <c r="AY170" s="2" t="s">
        <v>180</v>
      </c>
      <c r="AZ170" s="2" t="s">
        <v>3323</v>
      </c>
      <c r="BA170" s="2">
        <v>1</v>
      </c>
      <c r="BB170" s="2" t="s">
        <v>3335</v>
      </c>
      <c r="BC170" s="2" t="str">
        <f t="shared" si="44"/>
        <v>5</v>
      </c>
      <c r="BD170" s="2" t="str">
        <f t="shared" si="45"/>
        <v>6</v>
      </c>
      <c r="BE170" s="2" t="str">
        <f t="shared" si="46"/>
        <v>0</v>
      </c>
      <c r="BF170" s="2" t="str">
        <f t="shared" si="47"/>
        <v>0</v>
      </c>
      <c r="BG170" s="2" t="str">
        <f t="shared" si="48"/>
        <v>1</v>
      </c>
      <c r="BH170" s="2" t="str">
        <f t="shared" si="49"/>
        <v>2</v>
      </c>
      <c r="BI170" s="2" t="str">
        <f t="shared" si="50"/>
        <v>9</v>
      </c>
      <c r="BJ170" s="2" t="str">
        <f t="shared" si="51"/>
        <v>5</v>
      </c>
      <c r="BK170" s="2" t="s">
        <v>3336</v>
      </c>
      <c r="BL170" s="2" t="s">
        <v>3337</v>
      </c>
      <c r="BM170" s="2" t="s">
        <v>122</v>
      </c>
      <c r="BN170" s="2" t="s">
        <v>3338</v>
      </c>
      <c r="BO170" s="2">
        <v>1</v>
      </c>
      <c r="BP170" s="2">
        <v>0</v>
      </c>
      <c r="BQ170" s="2" t="s">
        <v>3339</v>
      </c>
      <c r="BR170" s="2" t="s">
        <v>122</v>
      </c>
      <c r="BS170" s="2" t="s">
        <v>95</v>
      </c>
    </row>
    <row r="171" spans="1:71">
      <c r="A171" s="11">
        <f t="shared" si="43"/>
        <v>170</v>
      </c>
      <c r="B171" s="12" t="str">
        <f t="shared" si="37"/>
        <v>SPKV1.0170</v>
      </c>
      <c r="C171" s="13" t="str">
        <f t="shared" si="38"/>
        <v>Đỗ Thị Anh</v>
      </c>
      <c r="D171" s="14" t="str">
        <f t="shared" si="38"/>
        <v>Thư</v>
      </c>
      <c r="E171" s="12" t="str">
        <f t="shared" si="39"/>
        <v>10/05/2000</v>
      </c>
      <c r="F171" s="12" t="str">
        <f t="shared" si="40"/>
        <v>Nữ</v>
      </c>
      <c r="G171" s="12" t="str">
        <f t="shared" si="41"/>
        <v>312425131</v>
      </c>
      <c r="H171" s="12" t="str">
        <f t="shared" si="36"/>
        <v>5</v>
      </c>
      <c r="I171" s="12" t="str">
        <f t="shared" si="36"/>
        <v>3</v>
      </c>
      <c r="J171" s="12" t="str">
        <f t="shared" si="36"/>
        <v>0</v>
      </c>
      <c r="K171" s="12" t="str">
        <f t="shared" si="35"/>
        <v>1</v>
      </c>
      <c r="L171" s="12" t="str">
        <f t="shared" si="35"/>
        <v>3</v>
      </c>
      <c r="M171" s="12" t="str">
        <f t="shared" si="35"/>
        <v>6</v>
      </c>
      <c r="N171" s="12" t="str">
        <f t="shared" si="35"/>
        <v>0</v>
      </c>
      <c r="O171" s="12" t="str">
        <f t="shared" si="35"/>
        <v>9</v>
      </c>
      <c r="P171" s="12" t="str">
        <f t="shared" si="42"/>
        <v>Vẽ Trang Trí Màu Nước</v>
      </c>
      <c r="Q171" s="12">
        <v>7</v>
      </c>
      <c r="R171" s="2" t="s">
        <v>3344</v>
      </c>
      <c r="S171" s="2">
        <v>110</v>
      </c>
      <c r="T171" s="2" t="s">
        <v>68</v>
      </c>
      <c r="U171" s="2" t="s">
        <v>69</v>
      </c>
      <c r="V171" s="2" t="s">
        <v>70</v>
      </c>
      <c r="W171" s="2" t="s">
        <v>236</v>
      </c>
      <c r="X171" s="2" t="s">
        <v>3345</v>
      </c>
      <c r="Y171" s="2" t="s">
        <v>73</v>
      </c>
      <c r="Z171" s="2" t="s">
        <v>3263</v>
      </c>
      <c r="AA171" s="2" t="s">
        <v>75</v>
      </c>
      <c r="AB171" s="2" t="s">
        <v>3264</v>
      </c>
      <c r="AC171" s="2">
        <v>170</v>
      </c>
      <c r="AD171" s="2" t="s">
        <v>3265</v>
      </c>
      <c r="AE171" s="2" t="s">
        <v>3266</v>
      </c>
      <c r="AF171" s="2" t="s">
        <v>3340</v>
      </c>
      <c r="AG171" s="2" t="s">
        <v>3341</v>
      </c>
      <c r="AH171" s="2" t="s">
        <v>3321</v>
      </c>
      <c r="AI171" s="2" t="s">
        <v>3346</v>
      </c>
      <c r="AJ171" s="2" t="s">
        <v>3328</v>
      </c>
      <c r="AK171" s="2" t="s">
        <v>3341</v>
      </c>
      <c r="AL171" s="2" t="s">
        <v>3321</v>
      </c>
      <c r="AM171" s="2" t="s">
        <v>3347</v>
      </c>
      <c r="AN171" s="2" t="s">
        <v>3348</v>
      </c>
      <c r="AO171" s="2" t="s">
        <v>3331</v>
      </c>
      <c r="AP171" s="2" t="s">
        <v>3349</v>
      </c>
      <c r="AQ171" s="2" t="s">
        <v>3350</v>
      </c>
      <c r="AR171" s="2">
        <v>1</v>
      </c>
      <c r="AS171" s="2" t="s">
        <v>61</v>
      </c>
      <c r="AT171" s="2" t="s">
        <v>3342</v>
      </c>
      <c r="AU171" s="2" t="s">
        <v>3351</v>
      </c>
      <c r="AV171" s="2" t="s">
        <v>333</v>
      </c>
      <c r="AW171" s="2" t="s">
        <v>334</v>
      </c>
      <c r="AX171" s="2" t="s">
        <v>926</v>
      </c>
      <c r="AY171" s="2" t="s">
        <v>3003</v>
      </c>
      <c r="AZ171" s="2" t="s">
        <v>3343</v>
      </c>
      <c r="BA171" s="2">
        <v>1</v>
      </c>
      <c r="BB171" s="2" t="s">
        <v>3352</v>
      </c>
      <c r="BC171" s="2" t="str">
        <f t="shared" si="44"/>
        <v>5</v>
      </c>
      <c r="BD171" s="2" t="str">
        <f t="shared" si="45"/>
        <v>3</v>
      </c>
      <c r="BE171" s="2" t="str">
        <f t="shared" si="46"/>
        <v>0</v>
      </c>
      <c r="BF171" s="2" t="str">
        <f t="shared" si="47"/>
        <v>1</v>
      </c>
      <c r="BG171" s="2" t="str">
        <f t="shared" si="48"/>
        <v>3</v>
      </c>
      <c r="BH171" s="2" t="str">
        <f t="shared" si="49"/>
        <v>6</v>
      </c>
      <c r="BI171" s="2" t="str">
        <f t="shared" si="50"/>
        <v>0</v>
      </c>
      <c r="BJ171" s="2" t="str">
        <f t="shared" si="51"/>
        <v>9</v>
      </c>
      <c r="BK171" s="2" t="s">
        <v>3353</v>
      </c>
      <c r="BL171" s="2" t="s">
        <v>3354</v>
      </c>
      <c r="BM171" s="2" t="s">
        <v>122</v>
      </c>
      <c r="BN171" s="2" t="s">
        <v>3355</v>
      </c>
      <c r="BO171" s="2">
        <v>1</v>
      </c>
      <c r="BP171" s="2">
        <v>1</v>
      </c>
      <c r="BQ171" s="2" t="s">
        <v>3356</v>
      </c>
      <c r="BR171" s="2" t="s">
        <v>3356</v>
      </c>
      <c r="BS171" s="2" t="s">
        <v>95</v>
      </c>
    </row>
    <row r="172" spans="1:71">
      <c r="A172" s="11">
        <f t="shared" si="43"/>
        <v>171</v>
      </c>
      <c r="B172" s="12" t="str">
        <f t="shared" si="37"/>
        <v>SPKV1.0171</v>
      </c>
      <c r="C172" s="13" t="str">
        <f t="shared" si="38"/>
        <v>Nguyễn Lê Anh</v>
      </c>
      <c r="D172" s="14" t="str">
        <f t="shared" si="38"/>
        <v>Thư</v>
      </c>
      <c r="E172" s="12" t="str">
        <f t="shared" si="39"/>
        <v>20/07/2000</v>
      </c>
      <c r="F172" s="12" t="str">
        <f t="shared" si="40"/>
        <v>Nữ</v>
      </c>
      <c r="G172" s="12" t="str">
        <f t="shared" si="41"/>
        <v>025974460</v>
      </c>
      <c r="H172" s="12" t="str">
        <f t="shared" si="36"/>
        <v>0</v>
      </c>
      <c r="I172" s="12" t="str">
        <f t="shared" si="36"/>
        <v>2</v>
      </c>
      <c r="J172" s="12" t="str">
        <f t="shared" si="36"/>
        <v>0</v>
      </c>
      <c r="K172" s="12" t="str">
        <f t="shared" si="35"/>
        <v>4</v>
      </c>
      <c r="L172" s="12" t="str">
        <f t="shared" si="35"/>
        <v>1</v>
      </c>
      <c r="M172" s="12" t="str">
        <f t="shared" ref="M172:O235" si="52">BH172</f>
        <v>1</v>
      </c>
      <c r="N172" s="12" t="str">
        <f t="shared" si="52"/>
        <v>5</v>
      </c>
      <c r="O172" s="12" t="str">
        <f t="shared" si="52"/>
        <v>8</v>
      </c>
      <c r="P172" s="12" t="str">
        <f t="shared" si="42"/>
        <v>Vẽ Trang Trí Màu Nước</v>
      </c>
      <c r="Q172" s="12" t="s">
        <v>416</v>
      </c>
      <c r="R172" s="2" t="s">
        <v>3361</v>
      </c>
      <c r="S172" s="2">
        <v>109</v>
      </c>
      <c r="T172" s="2" t="s">
        <v>68</v>
      </c>
      <c r="U172" s="2" t="s">
        <v>69</v>
      </c>
      <c r="V172" s="2" t="s">
        <v>70</v>
      </c>
      <c r="W172" s="2" t="s">
        <v>236</v>
      </c>
      <c r="X172" s="2" t="s">
        <v>3362</v>
      </c>
      <c r="Y172" s="2" t="s">
        <v>73</v>
      </c>
      <c r="Z172" s="2" t="s">
        <v>3263</v>
      </c>
      <c r="AA172" s="2" t="s">
        <v>75</v>
      </c>
      <c r="AB172" s="2" t="s">
        <v>3264</v>
      </c>
      <c r="AC172" s="2">
        <v>171</v>
      </c>
      <c r="AD172" s="2" t="s">
        <v>3265</v>
      </c>
      <c r="AE172" s="2" t="s">
        <v>3266</v>
      </c>
      <c r="AF172" s="2" t="s">
        <v>3357</v>
      </c>
      <c r="AG172" s="2" t="s">
        <v>3358</v>
      </c>
      <c r="AH172" s="2" t="s">
        <v>3321</v>
      </c>
      <c r="AI172" s="2" t="s">
        <v>3363</v>
      </c>
      <c r="AJ172" s="2" t="s">
        <v>3328</v>
      </c>
      <c r="AK172" s="2" t="s">
        <v>3358</v>
      </c>
      <c r="AL172" s="2" t="s">
        <v>3321</v>
      </c>
      <c r="AM172" s="2" t="s">
        <v>3364</v>
      </c>
      <c r="AN172" s="2" t="s">
        <v>3365</v>
      </c>
      <c r="AO172" s="2" t="s">
        <v>3331</v>
      </c>
      <c r="AP172" s="2" t="s">
        <v>3366</v>
      </c>
      <c r="AQ172" s="2" t="s">
        <v>3367</v>
      </c>
      <c r="AR172" s="2">
        <v>1</v>
      </c>
      <c r="AS172" s="2" t="s">
        <v>61</v>
      </c>
      <c r="AT172" s="2" t="s">
        <v>3359</v>
      </c>
      <c r="AU172" s="2" t="s">
        <v>2509</v>
      </c>
      <c r="AV172" s="2" t="s">
        <v>86</v>
      </c>
      <c r="AW172" s="2" t="s">
        <v>87</v>
      </c>
      <c r="AX172" s="2" t="s">
        <v>2935</v>
      </c>
      <c r="AY172" s="2" t="s">
        <v>3368</v>
      </c>
      <c r="AZ172" s="2" t="s">
        <v>3360</v>
      </c>
      <c r="BA172" s="2">
        <v>1</v>
      </c>
      <c r="BB172" s="2" t="s">
        <v>3369</v>
      </c>
      <c r="BC172" s="2" t="str">
        <f t="shared" si="44"/>
        <v>0</v>
      </c>
      <c r="BD172" s="2" t="str">
        <f t="shared" si="45"/>
        <v>2</v>
      </c>
      <c r="BE172" s="2" t="str">
        <f t="shared" si="46"/>
        <v>0</v>
      </c>
      <c r="BF172" s="2" t="str">
        <f t="shared" si="47"/>
        <v>4</v>
      </c>
      <c r="BG172" s="2" t="str">
        <f t="shared" si="48"/>
        <v>1</v>
      </c>
      <c r="BH172" s="2" t="str">
        <f t="shared" si="49"/>
        <v>1</v>
      </c>
      <c r="BI172" s="2" t="str">
        <f t="shared" si="50"/>
        <v>5</v>
      </c>
      <c r="BJ172" s="2" t="str">
        <f t="shared" si="51"/>
        <v>8</v>
      </c>
      <c r="BK172" s="2" t="s">
        <v>3370</v>
      </c>
      <c r="BL172" s="2" t="s">
        <v>3371</v>
      </c>
      <c r="BM172" s="2" t="s">
        <v>3372</v>
      </c>
      <c r="BN172" s="2" t="s">
        <v>3373</v>
      </c>
      <c r="BO172" s="2">
        <v>1</v>
      </c>
      <c r="BP172" s="2">
        <v>1</v>
      </c>
      <c r="BQ172" s="2" t="s">
        <v>3374</v>
      </c>
      <c r="BR172" s="2" t="s">
        <v>3374</v>
      </c>
      <c r="BS172" s="2" t="s">
        <v>95</v>
      </c>
    </row>
    <row r="173" spans="1:71">
      <c r="A173" s="11">
        <f t="shared" si="43"/>
        <v>172</v>
      </c>
      <c r="B173" s="12" t="str">
        <f t="shared" si="37"/>
        <v>SPKV1.0172</v>
      </c>
      <c r="C173" s="13" t="str">
        <f t="shared" si="38"/>
        <v>Nguyễn Trần Minh</v>
      </c>
      <c r="D173" s="14" t="str">
        <f t="shared" si="38"/>
        <v>Thư</v>
      </c>
      <c r="E173" s="12" t="str">
        <f t="shared" si="39"/>
        <v>09/09/2000</v>
      </c>
      <c r="F173" s="12" t="str">
        <f t="shared" si="40"/>
        <v>Nữ</v>
      </c>
      <c r="G173" s="12" t="str">
        <f t="shared" si="41"/>
        <v>077300002175</v>
      </c>
      <c r="H173" s="12" t="str">
        <f t="shared" si="36"/>
        <v>5</v>
      </c>
      <c r="I173" s="12" t="str">
        <f t="shared" si="36"/>
        <v>2</v>
      </c>
      <c r="J173" s="12" t="str">
        <f t="shared" si="36"/>
        <v>0</v>
      </c>
      <c r="K173" s="12" t="str">
        <f t="shared" si="36"/>
        <v>0</v>
      </c>
      <c r="L173" s="12" t="str">
        <f t="shared" si="36"/>
        <v>4</v>
      </c>
      <c r="M173" s="12" t="str">
        <f t="shared" si="52"/>
        <v>2</v>
      </c>
      <c r="N173" s="12" t="str">
        <f t="shared" si="52"/>
        <v>6</v>
      </c>
      <c r="O173" s="12" t="str">
        <f t="shared" si="52"/>
        <v>8</v>
      </c>
      <c r="P173" s="12" t="str">
        <f t="shared" si="42"/>
        <v>Vẽ Trang Trí Màu Nước</v>
      </c>
      <c r="Q173" s="12" t="s">
        <v>416</v>
      </c>
      <c r="R173" s="2" t="s">
        <v>3378</v>
      </c>
      <c r="S173" s="2">
        <v>2</v>
      </c>
      <c r="T173" s="2" t="s">
        <v>68</v>
      </c>
      <c r="U173" s="2" t="s">
        <v>69</v>
      </c>
      <c r="V173" s="2" t="s">
        <v>70</v>
      </c>
      <c r="W173" s="2" t="s">
        <v>71</v>
      </c>
      <c r="X173" s="2" t="s">
        <v>3379</v>
      </c>
      <c r="Y173" s="2" t="s">
        <v>73</v>
      </c>
      <c r="Z173" s="2" t="s">
        <v>3263</v>
      </c>
      <c r="AA173" s="2" t="s">
        <v>75</v>
      </c>
      <c r="AB173" s="2" t="s">
        <v>3264</v>
      </c>
      <c r="AC173" s="2">
        <v>172</v>
      </c>
      <c r="AD173" s="2" t="s">
        <v>3265</v>
      </c>
      <c r="AE173" s="2" t="s">
        <v>3266</v>
      </c>
      <c r="AF173" s="2" t="s">
        <v>3375</v>
      </c>
      <c r="AG173" s="2" t="s">
        <v>3380</v>
      </c>
      <c r="AH173" s="2" t="s">
        <v>3381</v>
      </c>
      <c r="AI173" s="2" t="s">
        <v>3382</v>
      </c>
      <c r="AJ173" s="2" t="s">
        <v>3328</v>
      </c>
      <c r="AK173" s="2" t="s">
        <v>3376</v>
      </c>
      <c r="AL173" s="2" t="s">
        <v>3321</v>
      </c>
      <c r="AM173" s="2" t="s">
        <v>3383</v>
      </c>
      <c r="AN173" s="2" t="s">
        <v>3384</v>
      </c>
      <c r="AO173" s="2" t="s">
        <v>3331</v>
      </c>
      <c r="AP173" s="2" t="s">
        <v>3385</v>
      </c>
      <c r="AQ173" s="2" t="s">
        <v>1455</v>
      </c>
      <c r="AR173" s="2">
        <v>1</v>
      </c>
      <c r="AS173" s="2" t="s">
        <v>61</v>
      </c>
      <c r="AT173" s="2" t="s">
        <v>1447</v>
      </c>
      <c r="AU173" s="2" t="s">
        <v>3386</v>
      </c>
      <c r="AV173" s="2" t="s">
        <v>246</v>
      </c>
      <c r="AW173" s="2" t="s">
        <v>247</v>
      </c>
      <c r="AX173" s="2" t="s">
        <v>86</v>
      </c>
      <c r="AY173" s="2" t="s">
        <v>3387</v>
      </c>
      <c r="AZ173" s="2" t="s">
        <v>3377</v>
      </c>
      <c r="BA173" s="2">
        <v>1</v>
      </c>
      <c r="BB173" s="2" t="s">
        <v>3388</v>
      </c>
      <c r="BC173" s="2" t="str">
        <f t="shared" si="44"/>
        <v>5</v>
      </c>
      <c r="BD173" s="2" t="str">
        <f t="shared" si="45"/>
        <v>2</v>
      </c>
      <c r="BE173" s="2" t="str">
        <f t="shared" si="46"/>
        <v>0</v>
      </c>
      <c r="BF173" s="2" t="str">
        <f t="shared" si="47"/>
        <v>0</v>
      </c>
      <c r="BG173" s="2" t="str">
        <f t="shared" si="48"/>
        <v>4</v>
      </c>
      <c r="BH173" s="2" t="str">
        <f t="shared" si="49"/>
        <v>2</v>
      </c>
      <c r="BI173" s="2" t="str">
        <f t="shared" si="50"/>
        <v>6</v>
      </c>
      <c r="BJ173" s="2" t="str">
        <f t="shared" si="51"/>
        <v>8</v>
      </c>
      <c r="BK173" s="2" t="s">
        <v>3389</v>
      </c>
      <c r="BL173" s="2" t="s">
        <v>3390</v>
      </c>
      <c r="BM173" s="2" t="s">
        <v>3390</v>
      </c>
      <c r="BN173" s="2" t="s">
        <v>3391</v>
      </c>
      <c r="BO173" s="2">
        <v>1</v>
      </c>
      <c r="BP173" s="2">
        <v>0</v>
      </c>
      <c r="BQ173" s="2" t="s">
        <v>3392</v>
      </c>
      <c r="BR173" s="2" t="s">
        <v>122</v>
      </c>
      <c r="BS173" s="2" t="s">
        <v>95</v>
      </c>
    </row>
    <row r="174" spans="1:71">
      <c r="A174" s="11">
        <f t="shared" si="43"/>
        <v>173</v>
      </c>
      <c r="B174" s="12" t="str">
        <f t="shared" si="37"/>
        <v>SPKV1.0173</v>
      </c>
      <c r="C174" s="13" t="str">
        <f t="shared" si="38"/>
        <v>Bui Thị Minh</v>
      </c>
      <c r="D174" s="14" t="str">
        <f t="shared" si="38"/>
        <v>Thư</v>
      </c>
      <c r="E174" s="12" t="str">
        <f t="shared" si="39"/>
        <v>02/09/2000</v>
      </c>
      <c r="F174" s="12" t="str">
        <f t="shared" si="40"/>
        <v>Nữ</v>
      </c>
      <c r="G174" s="12" t="str">
        <f t="shared" si="41"/>
        <v>251236577</v>
      </c>
      <c r="H174" s="12" t="str">
        <f t="shared" si="36"/>
        <v>4</v>
      </c>
      <c r="I174" s="12" t="str">
        <f t="shared" si="36"/>
        <v>2</v>
      </c>
      <c r="J174" s="12" t="str">
        <f t="shared" si="36"/>
        <v>0</v>
      </c>
      <c r="K174" s="12" t="str">
        <f t="shared" si="36"/>
        <v>0</v>
      </c>
      <c r="L174" s="12" t="str">
        <f t="shared" si="36"/>
        <v>8</v>
      </c>
      <c r="M174" s="12" t="str">
        <f t="shared" si="52"/>
        <v>4</v>
      </c>
      <c r="N174" s="12" t="str">
        <f t="shared" si="52"/>
        <v>4</v>
      </c>
      <c r="O174" s="12" t="str">
        <f t="shared" si="52"/>
        <v>8</v>
      </c>
      <c r="P174" s="12" t="str">
        <f t="shared" si="42"/>
        <v>Vẽ Trang Trí Màu Nước</v>
      </c>
      <c r="Q174" s="12">
        <v>4</v>
      </c>
      <c r="R174" s="2" t="s">
        <v>3397</v>
      </c>
      <c r="S174" s="2">
        <v>74</v>
      </c>
      <c r="T174" s="2" t="s">
        <v>68</v>
      </c>
      <c r="U174" s="2" t="s">
        <v>69</v>
      </c>
      <c r="V174" s="2" t="s">
        <v>70</v>
      </c>
      <c r="W174" s="2" t="s">
        <v>236</v>
      </c>
      <c r="X174" s="2" t="s">
        <v>3398</v>
      </c>
      <c r="Y174" s="2" t="s">
        <v>73</v>
      </c>
      <c r="Z174" s="2" t="s">
        <v>3263</v>
      </c>
      <c r="AA174" s="2" t="s">
        <v>75</v>
      </c>
      <c r="AB174" s="2" t="s">
        <v>3264</v>
      </c>
      <c r="AC174" s="2">
        <v>173</v>
      </c>
      <c r="AD174" s="2" t="s">
        <v>3265</v>
      </c>
      <c r="AE174" s="2" t="s">
        <v>3266</v>
      </c>
      <c r="AF174" s="2" t="s">
        <v>3393</v>
      </c>
      <c r="AG174" s="2" t="s">
        <v>3399</v>
      </c>
      <c r="AH174" s="2" t="s">
        <v>3381</v>
      </c>
      <c r="AI174" s="2" t="s">
        <v>3400</v>
      </c>
      <c r="AJ174" s="2" t="s">
        <v>3328</v>
      </c>
      <c r="AK174" s="2" t="s">
        <v>3394</v>
      </c>
      <c r="AL174" s="2" t="s">
        <v>3321</v>
      </c>
      <c r="AM174" s="2" t="s">
        <v>3401</v>
      </c>
      <c r="AN174" s="2" t="s">
        <v>3402</v>
      </c>
      <c r="AO174" s="2" t="s">
        <v>3331</v>
      </c>
      <c r="AP174" s="2" t="s">
        <v>3403</v>
      </c>
      <c r="AQ174" s="2" t="s">
        <v>3404</v>
      </c>
      <c r="AR174" s="2">
        <v>1</v>
      </c>
      <c r="AS174" s="2" t="s">
        <v>61</v>
      </c>
      <c r="AT174" s="2" t="s">
        <v>3395</v>
      </c>
      <c r="AU174" s="2" t="s">
        <v>3405</v>
      </c>
      <c r="AV174" s="2" t="s">
        <v>287</v>
      </c>
      <c r="AW174" s="2" t="s">
        <v>288</v>
      </c>
      <c r="AX174" s="2" t="s">
        <v>486</v>
      </c>
      <c r="AY174" s="2" t="s">
        <v>3406</v>
      </c>
      <c r="AZ174" s="2" t="s">
        <v>3396</v>
      </c>
      <c r="BA174" s="2">
        <v>1</v>
      </c>
      <c r="BB174" s="2" t="s">
        <v>3407</v>
      </c>
      <c r="BC174" s="2" t="str">
        <f t="shared" si="44"/>
        <v>4</v>
      </c>
      <c r="BD174" s="2" t="str">
        <f t="shared" si="45"/>
        <v>2</v>
      </c>
      <c r="BE174" s="2" t="str">
        <f t="shared" si="46"/>
        <v>0</v>
      </c>
      <c r="BF174" s="2" t="str">
        <f t="shared" si="47"/>
        <v>0</v>
      </c>
      <c r="BG174" s="2" t="str">
        <f t="shared" si="48"/>
        <v>8</v>
      </c>
      <c r="BH174" s="2" t="str">
        <f t="shared" si="49"/>
        <v>4</v>
      </c>
      <c r="BI174" s="2" t="str">
        <f t="shared" si="50"/>
        <v>4</v>
      </c>
      <c r="BJ174" s="2" t="str">
        <f t="shared" si="51"/>
        <v>8</v>
      </c>
      <c r="BK174" s="2" t="s">
        <v>3408</v>
      </c>
      <c r="BL174" s="2" t="s">
        <v>3409</v>
      </c>
      <c r="BM174" s="2" t="s">
        <v>122</v>
      </c>
      <c r="BN174" s="2" t="s">
        <v>3410</v>
      </c>
      <c r="BO174" s="2">
        <v>1</v>
      </c>
      <c r="BP174" s="2">
        <v>1</v>
      </c>
      <c r="BQ174" s="2" t="s">
        <v>3411</v>
      </c>
      <c r="BR174" s="2" t="s">
        <v>3411</v>
      </c>
      <c r="BS174" s="2" t="s">
        <v>95</v>
      </c>
    </row>
    <row r="175" spans="1:71">
      <c r="A175" s="11">
        <f t="shared" si="43"/>
        <v>174</v>
      </c>
      <c r="B175" s="12" t="str">
        <f t="shared" si="37"/>
        <v>SPKV1.0174</v>
      </c>
      <c r="C175" s="13" t="str">
        <f t="shared" si="38"/>
        <v>Nguyễn Hoàng</v>
      </c>
      <c r="D175" s="14" t="str">
        <f t="shared" si="38"/>
        <v>Thương</v>
      </c>
      <c r="E175" s="12" t="str">
        <f t="shared" si="39"/>
        <v>11/12/2000</v>
      </c>
      <c r="F175" s="12" t="str">
        <f t="shared" si="40"/>
        <v>Nam</v>
      </c>
      <c r="G175" s="12" t="str">
        <f t="shared" si="41"/>
        <v>072200002403</v>
      </c>
      <c r="H175" s="12" t="str">
        <f t="shared" si="36"/>
        <v>4</v>
      </c>
      <c r="I175" s="12" t="str">
        <f t="shared" si="36"/>
        <v>6</v>
      </c>
      <c r="J175" s="12" t="str">
        <f t="shared" si="36"/>
        <v>0</v>
      </c>
      <c r="K175" s="12" t="str">
        <f t="shared" si="36"/>
        <v>0</v>
      </c>
      <c r="L175" s="12" t="str">
        <f t="shared" si="36"/>
        <v>0</v>
      </c>
      <c r="M175" s="12" t="str">
        <f t="shared" si="52"/>
        <v>6</v>
      </c>
      <c r="N175" s="12" t="str">
        <f t="shared" si="52"/>
        <v>7</v>
      </c>
      <c r="O175" s="12" t="str">
        <f t="shared" si="52"/>
        <v>8</v>
      </c>
      <c r="P175" s="12" t="str">
        <f t="shared" si="42"/>
        <v>Vẽ Trang Trí Màu Nước</v>
      </c>
      <c r="Q175" s="12">
        <v>5</v>
      </c>
      <c r="R175" s="2" t="s">
        <v>3416</v>
      </c>
      <c r="S175" s="2">
        <v>143</v>
      </c>
      <c r="T175" s="2" t="s">
        <v>68</v>
      </c>
      <c r="U175" s="2" t="s">
        <v>69</v>
      </c>
      <c r="V175" s="2" t="s">
        <v>70</v>
      </c>
      <c r="W175" s="2" t="s">
        <v>236</v>
      </c>
      <c r="X175" s="2" t="s">
        <v>3417</v>
      </c>
      <c r="Y175" s="2" t="s">
        <v>73</v>
      </c>
      <c r="Z175" s="2" t="s">
        <v>3263</v>
      </c>
      <c r="AA175" s="2" t="s">
        <v>75</v>
      </c>
      <c r="AB175" s="2" t="s">
        <v>3264</v>
      </c>
      <c r="AC175" s="2">
        <v>174</v>
      </c>
      <c r="AD175" s="2" t="s">
        <v>3265</v>
      </c>
      <c r="AE175" s="2" t="s">
        <v>3266</v>
      </c>
      <c r="AF175" s="2" t="s">
        <v>3412</v>
      </c>
      <c r="AG175" s="2" t="s">
        <v>3134</v>
      </c>
      <c r="AH175" s="2" t="s">
        <v>3413</v>
      </c>
      <c r="AI175" s="2" t="s">
        <v>3140</v>
      </c>
      <c r="AJ175" s="2" t="s">
        <v>3418</v>
      </c>
      <c r="AK175" s="2" t="s">
        <v>3134</v>
      </c>
      <c r="AL175" s="2" t="s">
        <v>3413</v>
      </c>
      <c r="AM175" s="2" t="s">
        <v>3419</v>
      </c>
      <c r="AN175" s="2" t="s">
        <v>3143</v>
      </c>
      <c r="AO175" s="2" t="s">
        <v>3420</v>
      </c>
      <c r="AP175" s="2" t="s">
        <v>3421</v>
      </c>
      <c r="AQ175" s="2" t="s">
        <v>3422</v>
      </c>
      <c r="AR175" s="2">
        <v>0</v>
      </c>
      <c r="AS175" s="2" t="s">
        <v>128</v>
      </c>
      <c r="AT175" s="2" t="s">
        <v>3414</v>
      </c>
      <c r="AU175" s="2" t="s">
        <v>546</v>
      </c>
      <c r="AV175" s="2" t="s">
        <v>547</v>
      </c>
      <c r="AW175" s="2" t="s">
        <v>548</v>
      </c>
      <c r="AX175" s="2" t="s">
        <v>75</v>
      </c>
      <c r="AY175" s="2" t="s">
        <v>3423</v>
      </c>
      <c r="AZ175" s="2" t="s">
        <v>3415</v>
      </c>
      <c r="BA175" s="2">
        <v>1</v>
      </c>
      <c r="BB175" s="2" t="s">
        <v>3424</v>
      </c>
      <c r="BC175" s="2" t="str">
        <f t="shared" si="44"/>
        <v>4</v>
      </c>
      <c r="BD175" s="2" t="str">
        <f t="shared" si="45"/>
        <v>6</v>
      </c>
      <c r="BE175" s="2" t="str">
        <f t="shared" si="46"/>
        <v>0</v>
      </c>
      <c r="BF175" s="2" t="str">
        <f t="shared" si="47"/>
        <v>0</v>
      </c>
      <c r="BG175" s="2" t="str">
        <f t="shared" si="48"/>
        <v>0</v>
      </c>
      <c r="BH175" s="2" t="str">
        <f t="shared" si="49"/>
        <v>6</v>
      </c>
      <c r="BI175" s="2" t="str">
        <f t="shared" si="50"/>
        <v>7</v>
      </c>
      <c r="BJ175" s="2" t="str">
        <f t="shared" si="51"/>
        <v>8</v>
      </c>
      <c r="BK175" s="2" t="s">
        <v>3425</v>
      </c>
      <c r="BL175" s="2" t="s">
        <v>3426</v>
      </c>
      <c r="BM175" s="2" t="s">
        <v>122</v>
      </c>
      <c r="BN175" s="2" t="s">
        <v>3427</v>
      </c>
      <c r="BO175" s="2">
        <v>1</v>
      </c>
      <c r="BP175" s="2">
        <v>1</v>
      </c>
      <c r="BQ175" s="2" t="s">
        <v>3428</v>
      </c>
      <c r="BR175" s="2" t="s">
        <v>3428</v>
      </c>
      <c r="BS175" s="2" t="s">
        <v>95</v>
      </c>
    </row>
    <row r="176" spans="1:71">
      <c r="A176" s="11">
        <f t="shared" si="43"/>
        <v>175</v>
      </c>
      <c r="B176" s="12" t="str">
        <f t="shared" si="37"/>
        <v>SPKV1.0175</v>
      </c>
      <c r="C176" s="13" t="str">
        <f t="shared" si="38"/>
        <v>Lê Nguyễn Hoài</v>
      </c>
      <c r="D176" s="14" t="str">
        <f t="shared" si="38"/>
        <v>Thương</v>
      </c>
      <c r="E176" s="12" t="str">
        <f t="shared" si="39"/>
        <v>19/09/2000</v>
      </c>
      <c r="F176" s="12" t="str">
        <f t="shared" si="40"/>
        <v>Nữ</v>
      </c>
      <c r="G176" s="12" t="str">
        <f t="shared" si="41"/>
        <v>212818440</v>
      </c>
      <c r="H176" s="12" t="str">
        <f t="shared" si="36"/>
        <v>3</v>
      </c>
      <c r="I176" s="12" t="str">
        <f t="shared" si="36"/>
        <v>5</v>
      </c>
      <c r="J176" s="12" t="str">
        <f t="shared" si="36"/>
        <v>0</v>
      </c>
      <c r="K176" s="12" t="str">
        <f t="shared" si="36"/>
        <v>0</v>
      </c>
      <c r="L176" s="12" t="str">
        <f t="shared" si="36"/>
        <v>8</v>
      </c>
      <c r="M176" s="12" t="str">
        <f t="shared" si="52"/>
        <v>9</v>
      </c>
      <c r="N176" s="12" t="str">
        <f t="shared" si="52"/>
        <v>7</v>
      </c>
      <c r="O176" s="12" t="str">
        <f t="shared" si="52"/>
        <v>3</v>
      </c>
      <c r="P176" s="12" t="str">
        <f t="shared" si="42"/>
        <v>Vẽ Trang Trí Màu Nước</v>
      </c>
      <c r="Q176" s="12">
        <v>7</v>
      </c>
      <c r="R176" s="2" t="s">
        <v>3433</v>
      </c>
      <c r="S176" s="2">
        <v>124</v>
      </c>
      <c r="T176" s="2" t="s">
        <v>68</v>
      </c>
      <c r="U176" s="2" t="s">
        <v>69</v>
      </c>
      <c r="V176" s="2" t="s">
        <v>70</v>
      </c>
      <c r="W176" s="2" t="s">
        <v>71</v>
      </c>
      <c r="X176" s="2" t="s">
        <v>3434</v>
      </c>
      <c r="Y176" s="2" t="s">
        <v>73</v>
      </c>
      <c r="Z176" s="2" t="s">
        <v>3263</v>
      </c>
      <c r="AA176" s="2" t="s">
        <v>75</v>
      </c>
      <c r="AB176" s="2" t="s">
        <v>3264</v>
      </c>
      <c r="AC176" s="2">
        <v>175</v>
      </c>
      <c r="AD176" s="2" t="s">
        <v>3265</v>
      </c>
      <c r="AE176" s="2" t="s">
        <v>3266</v>
      </c>
      <c r="AF176" s="2" t="s">
        <v>3429</v>
      </c>
      <c r="AG176" s="2" t="s">
        <v>3435</v>
      </c>
      <c r="AH176" s="2" t="s">
        <v>3436</v>
      </c>
      <c r="AI176" s="2" t="s">
        <v>3437</v>
      </c>
      <c r="AJ176" s="2" t="s">
        <v>3418</v>
      </c>
      <c r="AK176" s="2" t="s">
        <v>3430</v>
      </c>
      <c r="AL176" s="2" t="s">
        <v>3413</v>
      </c>
      <c r="AM176" s="2" t="s">
        <v>3438</v>
      </c>
      <c r="AN176" s="2" t="s">
        <v>3439</v>
      </c>
      <c r="AO176" s="2" t="s">
        <v>3420</v>
      </c>
      <c r="AP176" s="2" t="s">
        <v>3440</v>
      </c>
      <c r="AQ176" s="2" t="s">
        <v>3441</v>
      </c>
      <c r="AR176" s="2">
        <v>1</v>
      </c>
      <c r="AS176" s="2" t="s">
        <v>61</v>
      </c>
      <c r="AT176" s="2" t="s">
        <v>3431</v>
      </c>
      <c r="AU176" s="2" t="s">
        <v>3442</v>
      </c>
      <c r="AV176" s="2" t="s">
        <v>380</v>
      </c>
      <c r="AW176" s="2" t="s">
        <v>381</v>
      </c>
      <c r="AX176" s="2" t="s">
        <v>549</v>
      </c>
      <c r="AY176" s="2" t="s">
        <v>2029</v>
      </c>
      <c r="AZ176" s="2" t="s">
        <v>3432</v>
      </c>
      <c r="BA176" s="2">
        <v>2</v>
      </c>
      <c r="BB176" s="2" t="s">
        <v>3443</v>
      </c>
      <c r="BC176" s="2" t="str">
        <f t="shared" si="44"/>
        <v>3</v>
      </c>
      <c r="BD176" s="2" t="str">
        <f t="shared" si="45"/>
        <v>5</v>
      </c>
      <c r="BE176" s="2" t="str">
        <f t="shared" si="46"/>
        <v>0</v>
      </c>
      <c r="BF176" s="2" t="str">
        <f t="shared" si="47"/>
        <v>0</v>
      </c>
      <c r="BG176" s="2" t="str">
        <f t="shared" si="48"/>
        <v>8</v>
      </c>
      <c r="BH176" s="2" t="str">
        <f t="shared" si="49"/>
        <v>9</v>
      </c>
      <c r="BI176" s="2" t="str">
        <f t="shared" si="50"/>
        <v>7</v>
      </c>
      <c r="BJ176" s="2" t="str">
        <f t="shared" si="51"/>
        <v>3</v>
      </c>
      <c r="BK176" s="2" t="s">
        <v>3444</v>
      </c>
      <c r="BL176" s="2" t="s">
        <v>3445</v>
      </c>
      <c r="BM176" s="2" t="s">
        <v>122</v>
      </c>
      <c r="BN176" s="2" t="s">
        <v>3446</v>
      </c>
      <c r="BO176" s="2">
        <v>1</v>
      </c>
      <c r="BP176" s="2">
        <v>0</v>
      </c>
      <c r="BQ176" s="2" t="s">
        <v>3447</v>
      </c>
      <c r="BR176" s="2" t="s">
        <v>122</v>
      </c>
      <c r="BS176" s="2" t="s">
        <v>95</v>
      </c>
    </row>
    <row r="177" spans="1:71">
      <c r="A177" s="11">
        <f t="shared" si="43"/>
        <v>176</v>
      </c>
      <c r="B177" s="12" t="str">
        <f t="shared" si="37"/>
        <v>SPKV1.0176</v>
      </c>
      <c r="C177" s="13" t="str">
        <f t="shared" si="38"/>
        <v>Nguyễn Thị</v>
      </c>
      <c r="D177" s="14" t="str">
        <f t="shared" si="38"/>
        <v>Thương</v>
      </c>
      <c r="E177" s="12" t="str">
        <f t="shared" si="39"/>
        <v>20/11/2000</v>
      </c>
      <c r="F177" s="12" t="str">
        <f t="shared" si="40"/>
        <v>Nữ</v>
      </c>
      <c r="G177" s="12" t="str">
        <f t="shared" si="41"/>
        <v>241898218</v>
      </c>
      <c r="H177" s="12" t="str">
        <f t="shared" si="36"/>
        <v>4</v>
      </c>
      <c r="I177" s="12" t="str">
        <f t="shared" si="36"/>
        <v>0</v>
      </c>
      <c r="J177" s="12" t="str">
        <f t="shared" si="36"/>
        <v>0</v>
      </c>
      <c r="K177" s="12" t="str">
        <f t="shared" si="36"/>
        <v>1</v>
      </c>
      <c r="L177" s="12" t="str">
        <f t="shared" si="36"/>
        <v>9</v>
      </c>
      <c r="M177" s="12" t="str">
        <f t="shared" si="52"/>
        <v>0</v>
      </c>
      <c r="N177" s="12" t="str">
        <f t="shared" si="52"/>
        <v>0</v>
      </c>
      <c r="O177" s="12" t="str">
        <f t="shared" si="52"/>
        <v>7</v>
      </c>
      <c r="P177" s="12" t="str">
        <f t="shared" si="42"/>
        <v>Vẽ Trang Trí Màu Nước</v>
      </c>
      <c r="Q177" s="12">
        <v>4</v>
      </c>
      <c r="R177" s="2" t="s">
        <v>3450</v>
      </c>
      <c r="S177" s="2">
        <v>53</v>
      </c>
      <c r="T177" s="2" t="s">
        <v>68</v>
      </c>
      <c r="U177" s="2" t="s">
        <v>69</v>
      </c>
      <c r="V177" s="2" t="s">
        <v>70</v>
      </c>
      <c r="W177" s="2" t="s">
        <v>236</v>
      </c>
      <c r="X177" s="2" t="s">
        <v>3451</v>
      </c>
      <c r="Y177" s="2" t="s">
        <v>73</v>
      </c>
      <c r="Z177" s="2" t="s">
        <v>3263</v>
      </c>
      <c r="AA177" s="2" t="s">
        <v>75</v>
      </c>
      <c r="AB177" s="2" t="s">
        <v>3264</v>
      </c>
      <c r="AC177" s="2">
        <v>176</v>
      </c>
      <c r="AD177" s="2" t="s">
        <v>3265</v>
      </c>
      <c r="AE177" s="2" t="s">
        <v>3266</v>
      </c>
      <c r="AF177" s="2" t="s">
        <v>3448</v>
      </c>
      <c r="AG177" s="2" t="s">
        <v>1433</v>
      </c>
      <c r="AH177" s="2" t="s">
        <v>3413</v>
      </c>
      <c r="AI177" s="2" t="s">
        <v>2667</v>
      </c>
      <c r="AJ177" s="2" t="s">
        <v>3418</v>
      </c>
      <c r="AK177" s="2" t="s">
        <v>1433</v>
      </c>
      <c r="AL177" s="2" t="s">
        <v>3413</v>
      </c>
      <c r="AM177" s="2" t="s">
        <v>3452</v>
      </c>
      <c r="AN177" s="2" t="s">
        <v>2670</v>
      </c>
      <c r="AO177" s="2" t="s">
        <v>3420</v>
      </c>
      <c r="AP177" s="2" t="s">
        <v>3453</v>
      </c>
      <c r="AQ177" s="2" t="s">
        <v>198</v>
      </c>
      <c r="AR177" s="2">
        <v>1</v>
      </c>
      <c r="AS177" s="2" t="s">
        <v>61</v>
      </c>
      <c r="AT177" s="2" t="s">
        <v>189</v>
      </c>
      <c r="AU177" s="2" t="s">
        <v>1675</v>
      </c>
      <c r="AV177" s="2" t="s">
        <v>1698</v>
      </c>
      <c r="AW177" s="2" t="s">
        <v>1699</v>
      </c>
      <c r="AX177" s="2" t="s">
        <v>75</v>
      </c>
      <c r="AY177" s="2" t="s">
        <v>3454</v>
      </c>
      <c r="AZ177" s="2" t="s">
        <v>3449</v>
      </c>
      <c r="BA177" s="2">
        <v>1</v>
      </c>
      <c r="BB177" s="2" t="s">
        <v>3455</v>
      </c>
      <c r="BC177" s="2" t="str">
        <f t="shared" si="44"/>
        <v>4</v>
      </c>
      <c r="BD177" s="2" t="str">
        <f t="shared" si="45"/>
        <v>0</v>
      </c>
      <c r="BE177" s="2" t="str">
        <f t="shared" si="46"/>
        <v>0</v>
      </c>
      <c r="BF177" s="2" t="str">
        <f t="shared" si="47"/>
        <v>1</v>
      </c>
      <c r="BG177" s="2" t="str">
        <f t="shared" si="48"/>
        <v>9</v>
      </c>
      <c r="BH177" s="2" t="str">
        <f t="shared" si="49"/>
        <v>0</v>
      </c>
      <c r="BI177" s="2" t="str">
        <f t="shared" si="50"/>
        <v>0</v>
      </c>
      <c r="BJ177" s="2" t="str">
        <f t="shared" si="51"/>
        <v>7</v>
      </c>
      <c r="BK177" s="2" t="s">
        <v>3456</v>
      </c>
      <c r="BL177" s="2" t="s">
        <v>3457</v>
      </c>
      <c r="BM177" s="2" t="s">
        <v>3458</v>
      </c>
      <c r="BN177" s="2" t="s">
        <v>3459</v>
      </c>
      <c r="BO177" s="2">
        <v>1</v>
      </c>
      <c r="BP177" s="2">
        <v>0</v>
      </c>
      <c r="BQ177" s="2" t="s">
        <v>3460</v>
      </c>
      <c r="BR177" s="2" t="s">
        <v>122</v>
      </c>
      <c r="BS177" s="2" t="s">
        <v>95</v>
      </c>
    </row>
    <row r="178" spans="1:71">
      <c r="A178" s="11">
        <f t="shared" si="43"/>
        <v>177</v>
      </c>
      <c r="B178" s="12" t="str">
        <f t="shared" si="37"/>
        <v>SPKV1.0177</v>
      </c>
      <c r="C178" s="13" t="str">
        <f t="shared" si="38"/>
        <v>Phan Bích</v>
      </c>
      <c r="D178" s="14" t="str">
        <f t="shared" si="38"/>
        <v>Thy</v>
      </c>
      <c r="E178" s="12" t="str">
        <f t="shared" si="39"/>
        <v>12/02/2000</v>
      </c>
      <c r="F178" s="12" t="str">
        <f t="shared" si="40"/>
        <v>Nữ</v>
      </c>
      <c r="G178" s="12" t="str">
        <f t="shared" si="41"/>
        <v>301696740</v>
      </c>
      <c r="H178" s="12" t="str">
        <f t="shared" si="36"/>
        <v>4</v>
      </c>
      <c r="I178" s="12" t="str">
        <f t="shared" si="36"/>
        <v>9</v>
      </c>
      <c r="J178" s="12" t="str">
        <f t="shared" si="36"/>
        <v>0</v>
      </c>
      <c r="K178" s="12" t="str">
        <f t="shared" si="36"/>
        <v>0</v>
      </c>
      <c r="L178" s="12" t="str">
        <f t="shared" si="36"/>
        <v>5</v>
      </c>
      <c r="M178" s="12" t="str">
        <f t="shared" si="52"/>
        <v>4</v>
      </c>
      <c r="N178" s="12" t="str">
        <f t="shared" si="52"/>
        <v>3</v>
      </c>
      <c r="O178" s="12" t="str">
        <f t="shared" si="52"/>
        <v>6</v>
      </c>
      <c r="P178" s="12" t="str">
        <f t="shared" si="42"/>
        <v>Vẽ Trang Trí Màu Nước</v>
      </c>
      <c r="Q178" s="12">
        <v>8</v>
      </c>
      <c r="R178" s="2" t="s">
        <v>3465</v>
      </c>
      <c r="S178" s="2">
        <v>127</v>
      </c>
      <c r="T178" s="2" t="s">
        <v>68</v>
      </c>
      <c r="U178" s="2" t="s">
        <v>69</v>
      </c>
      <c r="V178" s="2" t="s">
        <v>70</v>
      </c>
      <c r="W178" s="2" t="s">
        <v>71</v>
      </c>
      <c r="X178" s="2" t="s">
        <v>3466</v>
      </c>
      <c r="Y178" s="2" t="s">
        <v>73</v>
      </c>
      <c r="Z178" s="2" t="s">
        <v>3263</v>
      </c>
      <c r="AA178" s="2" t="s">
        <v>75</v>
      </c>
      <c r="AB178" s="2" t="s">
        <v>3264</v>
      </c>
      <c r="AC178" s="2">
        <v>177</v>
      </c>
      <c r="AD178" s="2" t="s">
        <v>3265</v>
      </c>
      <c r="AE178" s="2" t="s">
        <v>3266</v>
      </c>
      <c r="AF178" s="2" t="s">
        <v>3461</v>
      </c>
      <c r="AG178" s="2" t="s">
        <v>3462</v>
      </c>
      <c r="AH178" s="2" t="s">
        <v>3463</v>
      </c>
      <c r="AI178" s="2" t="s">
        <v>3467</v>
      </c>
      <c r="AJ178" s="2" t="s">
        <v>3468</v>
      </c>
      <c r="AK178" s="2" t="s">
        <v>3462</v>
      </c>
      <c r="AL178" s="2" t="s">
        <v>3463</v>
      </c>
      <c r="AM178" s="2" t="s">
        <v>3469</v>
      </c>
      <c r="AN178" s="2" t="s">
        <v>3470</v>
      </c>
      <c r="AO178" s="2" t="s">
        <v>3463</v>
      </c>
      <c r="AP178" s="2" t="s">
        <v>3471</v>
      </c>
      <c r="AQ178" s="2" t="s">
        <v>907</v>
      </c>
      <c r="AR178" s="2">
        <v>1</v>
      </c>
      <c r="AS178" s="2" t="s">
        <v>61</v>
      </c>
      <c r="AT178" s="2" t="s">
        <v>897</v>
      </c>
      <c r="AU178" s="2" t="s">
        <v>925</v>
      </c>
      <c r="AV178" s="2" t="s">
        <v>403</v>
      </c>
      <c r="AW178" s="2" t="s">
        <v>404</v>
      </c>
      <c r="AX178" s="2" t="s">
        <v>2855</v>
      </c>
      <c r="AY178" s="2" t="s">
        <v>180</v>
      </c>
      <c r="AZ178" s="2" t="s">
        <v>3464</v>
      </c>
      <c r="BA178" s="2">
        <v>1</v>
      </c>
      <c r="BB178" s="2" t="s">
        <v>3472</v>
      </c>
      <c r="BC178" s="2" t="str">
        <f t="shared" si="44"/>
        <v>4</v>
      </c>
      <c r="BD178" s="2" t="str">
        <f t="shared" si="45"/>
        <v>9</v>
      </c>
      <c r="BE178" s="2" t="str">
        <f t="shared" si="46"/>
        <v>0</v>
      </c>
      <c r="BF178" s="2" t="str">
        <f t="shared" si="47"/>
        <v>0</v>
      </c>
      <c r="BG178" s="2" t="str">
        <f t="shared" si="48"/>
        <v>5</v>
      </c>
      <c r="BH178" s="2" t="str">
        <f t="shared" si="49"/>
        <v>4</v>
      </c>
      <c r="BI178" s="2" t="str">
        <f t="shared" si="50"/>
        <v>3</v>
      </c>
      <c r="BJ178" s="2" t="str">
        <f t="shared" si="51"/>
        <v>6</v>
      </c>
      <c r="BK178" s="2" t="s">
        <v>3473</v>
      </c>
      <c r="BL178" s="2" t="s">
        <v>3474</v>
      </c>
      <c r="BM178" s="2" t="s">
        <v>122</v>
      </c>
      <c r="BN178" s="2" t="s">
        <v>3475</v>
      </c>
      <c r="BO178" s="2">
        <v>1</v>
      </c>
      <c r="BP178" s="2">
        <v>1</v>
      </c>
      <c r="BQ178" s="2" t="s">
        <v>3476</v>
      </c>
      <c r="BR178" s="2" t="s">
        <v>3476</v>
      </c>
      <c r="BS178" s="2" t="s">
        <v>95</v>
      </c>
    </row>
    <row r="179" spans="1:71">
      <c r="A179" s="11">
        <f t="shared" si="43"/>
        <v>178</v>
      </c>
      <c r="B179" s="12" t="str">
        <f t="shared" si="37"/>
        <v>SPKV1.0178</v>
      </c>
      <c r="C179" s="13" t="str">
        <f t="shared" si="38"/>
        <v>Trần Khánh</v>
      </c>
      <c r="D179" s="14" t="str">
        <f t="shared" si="38"/>
        <v>Tiên</v>
      </c>
      <c r="E179" s="12" t="str">
        <f t="shared" si="39"/>
        <v>30/05/2000</v>
      </c>
      <c r="F179" s="12" t="str">
        <f t="shared" si="40"/>
        <v>Nữ</v>
      </c>
      <c r="G179" s="12" t="str">
        <f t="shared" si="41"/>
        <v>201832091</v>
      </c>
      <c r="H179" s="12" t="str">
        <f t="shared" si="36"/>
        <v>0</v>
      </c>
      <c r="I179" s="12" t="str">
        <f t="shared" si="36"/>
        <v>4</v>
      </c>
      <c r="J179" s="12" t="str">
        <f t="shared" si="36"/>
        <v>0</v>
      </c>
      <c r="K179" s="12" t="str">
        <f t="shared" si="36"/>
        <v>0</v>
      </c>
      <c r="L179" s="12" t="str">
        <f t="shared" si="36"/>
        <v>2</v>
      </c>
      <c r="M179" s="12" t="str">
        <f t="shared" si="52"/>
        <v>9</v>
      </c>
      <c r="N179" s="12" t="str">
        <f t="shared" si="52"/>
        <v>1</v>
      </c>
      <c r="O179" s="12" t="str">
        <f t="shared" si="52"/>
        <v>2</v>
      </c>
      <c r="P179" s="12" t="str">
        <f t="shared" si="42"/>
        <v>Vẽ Trang Trí Màu Nước</v>
      </c>
      <c r="Q179" s="12">
        <v>8</v>
      </c>
      <c r="R179" s="2" t="s">
        <v>3482</v>
      </c>
      <c r="S179" s="2">
        <v>88</v>
      </c>
      <c r="T179" s="2" t="s">
        <v>68</v>
      </c>
      <c r="U179" s="2" t="s">
        <v>69</v>
      </c>
      <c r="V179" s="2" t="s">
        <v>70</v>
      </c>
      <c r="W179" s="2" t="s">
        <v>236</v>
      </c>
      <c r="X179" s="2" t="s">
        <v>3483</v>
      </c>
      <c r="Y179" s="2" t="s">
        <v>73</v>
      </c>
      <c r="Z179" s="2" t="s">
        <v>3263</v>
      </c>
      <c r="AA179" s="2" t="s">
        <v>75</v>
      </c>
      <c r="AB179" s="2" t="s">
        <v>3264</v>
      </c>
      <c r="AC179" s="2">
        <v>178</v>
      </c>
      <c r="AD179" s="2" t="s">
        <v>3265</v>
      </c>
      <c r="AE179" s="2" t="s">
        <v>3266</v>
      </c>
      <c r="AF179" s="2" t="s">
        <v>3477</v>
      </c>
      <c r="AG179" s="2" t="s">
        <v>3484</v>
      </c>
      <c r="AH179" s="2" t="s">
        <v>3485</v>
      </c>
      <c r="AI179" s="2" t="s">
        <v>3486</v>
      </c>
      <c r="AJ179" s="2" t="s">
        <v>3487</v>
      </c>
      <c r="AK179" s="2" t="s">
        <v>3478</v>
      </c>
      <c r="AL179" s="2" t="s">
        <v>3479</v>
      </c>
      <c r="AM179" s="2" t="s">
        <v>3488</v>
      </c>
      <c r="AN179" s="2" t="s">
        <v>3489</v>
      </c>
      <c r="AO179" s="2" t="s">
        <v>3490</v>
      </c>
      <c r="AP179" s="2" t="s">
        <v>3491</v>
      </c>
      <c r="AQ179" s="2" t="s">
        <v>3492</v>
      </c>
      <c r="AR179" s="2">
        <v>1</v>
      </c>
      <c r="AS179" s="2" t="s">
        <v>61</v>
      </c>
      <c r="AT179" s="2" t="s">
        <v>3480</v>
      </c>
      <c r="AU179" s="2" t="s">
        <v>3493</v>
      </c>
      <c r="AV179" s="2" t="s">
        <v>486</v>
      </c>
      <c r="AW179" s="2" t="s">
        <v>1343</v>
      </c>
      <c r="AX179" s="2" t="s">
        <v>549</v>
      </c>
      <c r="AY179" s="2" t="s">
        <v>3494</v>
      </c>
      <c r="AZ179" s="2" t="s">
        <v>3481</v>
      </c>
      <c r="BA179" s="2">
        <v>1</v>
      </c>
      <c r="BB179" s="2" t="s">
        <v>3495</v>
      </c>
      <c r="BC179" s="2" t="str">
        <f t="shared" si="44"/>
        <v>0</v>
      </c>
      <c r="BD179" s="2" t="str">
        <f t="shared" si="45"/>
        <v>4</v>
      </c>
      <c r="BE179" s="2" t="str">
        <f t="shared" si="46"/>
        <v>0</v>
      </c>
      <c r="BF179" s="2" t="str">
        <f t="shared" si="47"/>
        <v>0</v>
      </c>
      <c r="BG179" s="2" t="str">
        <f t="shared" si="48"/>
        <v>2</v>
      </c>
      <c r="BH179" s="2" t="str">
        <f t="shared" si="49"/>
        <v>9</v>
      </c>
      <c r="BI179" s="2" t="str">
        <f t="shared" si="50"/>
        <v>1</v>
      </c>
      <c r="BJ179" s="2" t="str">
        <f t="shared" si="51"/>
        <v>2</v>
      </c>
      <c r="BK179" s="2" t="s">
        <v>3496</v>
      </c>
      <c r="BL179" s="2" t="s">
        <v>3497</v>
      </c>
      <c r="BM179" s="2" t="s">
        <v>3498</v>
      </c>
      <c r="BN179" s="2" t="s">
        <v>3499</v>
      </c>
      <c r="BO179" s="2">
        <v>1</v>
      </c>
      <c r="BP179" s="2">
        <v>0</v>
      </c>
      <c r="BQ179" s="2" t="s">
        <v>3500</v>
      </c>
      <c r="BR179" s="2" t="s">
        <v>122</v>
      </c>
      <c r="BS179" s="2" t="s">
        <v>95</v>
      </c>
    </row>
    <row r="180" spans="1:71">
      <c r="A180" s="11">
        <f t="shared" si="43"/>
        <v>179</v>
      </c>
      <c r="B180" s="12" t="str">
        <f t="shared" si="37"/>
        <v>SPKV1.0179</v>
      </c>
      <c r="C180" s="13" t="str">
        <f t="shared" si="38"/>
        <v>Trần Thị Thủy</v>
      </c>
      <c r="D180" s="14" t="str">
        <f t="shared" si="38"/>
        <v>Tiên</v>
      </c>
      <c r="E180" s="12" t="str">
        <f t="shared" si="39"/>
        <v>20/07/2000</v>
      </c>
      <c r="F180" s="12" t="str">
        <f t="shared" si="40"/>
        <v>Nữ</v>
      </c>
      <c r="G180" s="12" t="str">
        <f t="shared" si="41"/>
        <v>215513527</v>
      </c>
      <c r="H180" s="12" t="str">
        <f t="shared" si="36"/>
        <v>3</v>
      </c>
      <c r="I180" s="12" t="str">
        <f t="shared" si="36"/>
        <v>7</v>
      </c>
      <c r="J180" s="12" t="str">
        <f t="shared" si="36"/>
        <v>0</v>
      </c>
      <c r="K180" s="12" t="str">
        <f t="shared" si="36"/>
        <v>0</v>
      </c>
      <c r="L180" s="12" t="str">
        <f t="shared" si="36"/>
        <v>1</v>
      </c>
      <c r="M180" s="12" t="str">
        <f t="shared" si="52"/>
        <v>6</v>
      </c>
      <c r="N180" s="12" t="str">
        <f t="shared" si="52"/>
        <v>2</v>
      </c>
      <c r="O180" s="12" t="str">
        <f t="shared" si="52"/>
        <v>0</v>
      </c>
      <c r="P180" s="12" t="str">
        <f t="shared" si="42"/>
        <v>Vẽ Trang Trí Màu Nước</v>
      </c>
      <c r="Q180" s="12">
        <v>4</v>
      </c>
      <c r="R180" s="2" t="s">
        <v>3504</v>
      </c>
      <c r="S180" s="2">
        <v>229</v>
      </c>
      <c r="T180" s="2" t="s">
        <v>68</v>
      </c>
      <c r="U180" s="2" t="s">
        <v>69</v>
      </c>
      <c r="V180" s="2" t="s">
        <v>70</v>
      </c>
      <c r="W180" s="2" t="s">
        <v>236</v>
      </c>
      <c r="X180" s="2" t="s">
        <v>3505</v>
      </c>
      <c r="Y180" s="2" t="s">
        <v>73</v>
      </c>
      <c r="Z180" s="2" t="s">
        <v>3263</v>
      </c>
      <c r="AA180" s="2" t="s">
        <v>75</v>
      </c>
      <c r="AB180" s="2" t="s">
        <v>3264</v>
      </c>
      <c r="AC180" s="2">
        <v>179</v>
      </c>
      <c r="AD180" s="2" t="s">
        <v>3265</v>
      </c>
      <c r="AE180" s="2" t="s">
        <v>3266</v>
      </c>
      <c r="AF180" s="2" t="s">
        <v>3501</v>
      </c>
      <c r="AG180" s="2" t="s">
        <v>3502</v>
      </c>
      <c r="AH180" s="2" t="s">
        <v>3479</v>
      </c>
      <c r="AI180" s="2" t="s">
        <v>3506</v>
      </c>
      <c r="AJ180" s="2" t="s">
        <v>3487</v>
      </c>
      <c r="AK180" s="2" t="s">
        <v>3502</v>
      </c>
      <c r="AL180" s="2" t="s">
        <v>3479</v>
      </c>
      <c r="AM180" s="2" t="s">
        <v>3507</v>
      </c>
      <c r="AN180" s="2" t="s">
        <v>3508</v>
      </c>
      <c r="AO180" s="2" t="s">
        <v>3490</v>
      </c>
      <c r="AP180" s="2" t="s">
        <v>3509</v>
      </c>
      <c r="AQ180" s="2" t="s">
        <v>3367</v>
      </c>
      <c r="AR180" s="2">
        <v>1</v>
      </c>
      <c r="AS180" s="2" t="s">
        <v>61</v>
      </c>
      <c r="AT180" s="2" t="s">
        <v>3359</v>
      </c>
      <c r="AU180" s="2" t="s">
        <v>1397</v>
      </c>
      <c r="AV180" s="2" t="s">
        <v>1398</v>
      </c>
      <c r="AW180" s="2" t="s">
        <v>1399</v>
      </c>
      <c r="AX180" s="2" t="s">
        <v>75</v>
      </c>
      <c r="AY180" s="2" t="s">
        <v>1400</v>
      </c>
      <c r="AZ180" s="2" t="s">
        <v>3503</v>
      </c>
      <c r="BA180" s="2">
        <v>1</v>
      </c>
      <c r="BB180" s="2" t="s">
        <v>3510</v>
      </c>
      <c r="BC180" s="2" t="str">
        <f t="shared" si="44"/>
        <v>3</v>
      </c>
      <c r="BD180" s="2" t="str">
        <f t="shared" si="45"/>
        <v>7</v>
      </c>
      <c r="BE180" s="2" t="str">
        <f t="shared" si="46"/>
        <v>0</v>
      </c>
      <c r="BF180" s="2" t="str">
        <f t="shared" si="47"/>
        <v>0</v>
      </c>
      <c r="BG180" s="2" t="str">
        <f t="shared" si="48"/>
        <v>1</v>
      </c>
      <c r="BH180" s="2" t="str">
        <f t="shared" si="49"/>
        <v>6</v>
      </c>
      <c r="BI180" s="2" t="str">
        <f t="shared" si="50"/>
        <v>2</v>
      </c>
      <c r="BJ180" s="2" t="str">
        <f t="shared" si="51"/>
        <v>0</v>
      </c>
      <c r="BK180" s="2" t="s">
        <v>3511</v>
      </c>
      <c r="BL180" s="2" t="s">
        <v>3512</v>
      </c>
      <c r="BM180" s="2" t="s">
        <v>122</v>
      </c>
      <c r="BN180" s="2" t="s">
        <v>3513</v>
      </c>
      <c r="BO180" s="2">
        <v>1</v>
      </c>
      <c r="BP180" s="2">
        <v>0</v>
      </c>
      <c r="BQ180" s="2" t="s">
        <v>3514</v>
      </c>
      <c r="BR180" s="2" t="s">
        <v>122</v>
      </c>
      <c r="BS180" s="2" t="s">
        <v>95</v>
      </c>
    </row>
    <row r="181" spans="1:71">
      <c r="A181" s="11">
        <f t="shared" si="43"/>
        <v>180</v>
      </c>
      <c r="B181" s="12" t="str">
        <f t="shared" si="37"/>
        <v>SPKV1.0180</v>
      </c>
      <c r="C181" s="13" t="str">
        <f t="shared" si="38"/>
        <v>Trần Thị Mỹ</v>
      </c>
      <c r="D181" s="14" t="str">
        <f t="shared" si="38"/>
        <v>Tiên</v>
      </c>
      <c r="E181" s="12" t="str">
        <f t="shared" si="39"/>
        <v>23/05/2000</v>
      </c>
      <c r="F181" s="12" t="str">
        <f t="shared" si="40"/>
        <v>Nữ</v>
      </c>
      <c r="G181" s="12" t="str">
        <f t="shared" si="41"/>
        <v>371901488</v>
      </c>
      <c r="H181" s="12" t="str">
        <f t="shared" ref="H181:L231" si="53">BC181</f>
        <v>5</v>
      </c>
      <c r="I181" s="12" t="str">
        <f t="shared" si="53"/>
        <v>4</v>
      </c>
      <c r="J181" s="12" t="str">
        <f t="shared" si="53"/>
        <v>0</v>
      </c>
      <c r="K181" s="12" t="str">
        <f t="shared" si="53"/>
        <v>1</v>
      </c>
      <c r="L181" s="12" t="str">
        <f t="shared" si="53"/>
        <v>1</v>
      </c>
      <c r="M181" s="12" t="str">
        <f t="shared" si="52"/>
        <v>1</v>
      </c>
      <c r="N181" s="12" t="str">
        <f t="shared" si="52"/>
        <v>6</v>
      </c>
      <c r="O181" s="12" t="str">
        <f t="shared" si="52"/>
        <v>9</v>
      </c>
      <c r="P181" s="12" t="str">
        <f t="shared" si="42"/>
        <v>Vẽ Trang Trí Màu Nước</v>
      </c>
      <c r="Q181" s="12">
        <v>9</v>
      </c>
      <c r="R181" s="2" t="s">
        <v>3518</v>
      </c>
      <c r="S181" s="2">
        <v>209</v>
      </c>
      <c r="T181" s="2" t="s">
        <v>68</v>
      </c>
      <c r="U181" s="2" t="s">
        <v>69</v>
      </c>
      <c r="V181" s="2" t="s">
        <v>70</v>
      </c>
      <c r="W181" s="2" t="s">
        <v>71</v>
      </c>
      <c r="X181" s="2" t="s">
        <v>3519</v>
      </c>
      <c r="Y181" s="2" t="s">
        <v>73</v>
      </c>
      <c r="Z181" s="2" t="s">
        <v>3263</v>
      </c>
      <c r="AA181" s="2" t="s">
        <v>75</v>
      </c>
      <c r="AB181" s="2" t="s">
        <v>3264</v>
      </c>
      <c r="AC181" s="2">
        <v>180</v>
      </c>
      <c r="AD181" s="2" t="s">
        <v>3265</v>
      </c>
      <c r="AE181" s="2" t="s">
        <v>3266</v>
      </c>
      <c r="AF181" s="2" t="s">
        <v>3515</v>
      </c>
      <c r="AG181" s="2" t="s">
        <v>3520</v>
      </c>
      <c r="AH181" s="2" t="s">
        <v>3485</v>
      </c>
      <c r="AI181" s="2" t="s">
        <v>1320</v>
      </c>
      <c r="AJ181" s="2" t="s">
        <v>3487</v>
      </c>
      <c r="AK181" s="2" t="s">
        <v>1314</v>
      </c>
      <c r="AL181" s="2" t="s">
        <v>3479</v>
      </c>
      <c r="AM181" s="2" t="s">
        <v>3521</v>
      </c>
      <c r="AN181" s="2" t="s">
        <v>1323</v>
      </c>
      <c r="AO181" s="2" t="s">
        <v>3490</v>
      </c>
      <c r="AP181" s="2" t="s">
        <v>3522</v>
      </c>
      <c r="AQ181" s="2" t="s">
        <v>3523</v>
      </c>
      <c r="AR181" s="2">
        <v>1</v>
      </c>
      <c r="AS181" s="2" t="s">
        <v>61</v>
      </c>
      <c r="AT181" s="2" t="s">
        <v>3516</v>
      </c>
      <c r="AU181" s="2" t="s">
        <v>3524</v>
      </c>
      <c r="AV181" s="2" t="s">
        <v>842</v>
      </c>
      <c r="AW181" s="2" t="s">
        <v>843</v>
      </c>
      <c r="AX181" s="2" t="s">
        <v>289</v>
      </c>
      <c r="AY181" s="2" t="s">
        <v>887</v>
      </c>
      <c r="AZ181" s="2" t="s">
        <v>3517</v>
      </c>
      <c r="BA181" s="2">
        <v>1</v>
      </c>
      <c r="BB181" s="2" t="s">
        <v>3525</v>
      </c>
      <c r="BC181" s="2" t="str">
        <f t="shared" si="44"/>
        <v>5</v>
      </c>
      <c r="BD181" s="2" t="str">
        <f t="shared" si="45"/>
        <v>4</v>
      </c>
      <c r="BE181" s="2" t="str">
        <f t="shared" si="46"/>
        <v>0</v>
      </c>
      <c r="BF181" s="2" t="str">
        <f t="shared" si="47"/>
        <v>1</v>
      </c>
      <c r="BG181" s="2" t="str">
        <f t="shared" si="48"/>
        <v>1</v>
      </c>
      <c r="BH181" s="2" t="str">
        <f t="shared" si="49"/>
        <v>1</v>
      </c>
      <c r="BI181" s="2" t="str">
        <f t="shared" si="50"/>
        <v>6</v>
      </c>
      <c r="BJ181" s="2" t="str">
        <f t="shared" si="51"/>
        <v>9</v>
      </c>
      <c r="BK181" s="2" t="s">
        <v>3526</v>
      </c>
      <c r="BL181" s="2" t="s">
        <v>3527</v>
      </c>
      <c r="BM181" s="2" t="s">
        <v>122</v>
      </c>
      <c r="BN181" s="2" t="s">
        <v>3528</v>
      </c>
      <c r="BO181" s="2">
        <v>1</v>
      </c>
      <c r="BP181" s="2">
        <v>1</v>
      </c>
      <c r="BQ181" s="2" t="s">
        <v>3529</v>
      </c>
      <c r="BR181" s="2" t="s">
        <v>3529</v>
      </c>
      <c r="BS181" s="2" t="s">
        <v>95</v>
      </c>
    </row>
    <row r="182" spans="1:71">
      <c r="A182" s="11">
        <f t="shared" si="43"/>
        <v>181</v>
      </c>
      <c r="B182" s="12" t="str">
        <f t="shared" si="37"/>
        <v>SPKV1.0181</v>
      </c>
      <c r="C182" s="13" t="str">
        <f t="shared" si="38"/>
        <v>Võ Thị Uyển</v>
      </c>
      <c r="D182" s="14" t="str">
        <f t="shared" si="38"/>
        <v>Tiên</v>
      </c>
      <c r="E182" s="12" t="str">
        <f t="shared" si="39"/>
        <v>14/02/2000</v>
      </c>
      <c r="F182" s="12" t="str">
        <f t="shared" si="40"/>
        <v>Nữ</v>
      </c>
      <c r="G182" s="12" t="str">
        <f t="shared" si="41"/>
        <v>272796426</v>
      </c>
      <c r="H182" s="12" t="str">
        <f t="shared" si="53"/>
        <v>4</v>
      </c>
      <c r="I182" s="12" t="str">
        <f t="shared" si="53"/>
        <v>8</v>
      </c>
      <c r="J182" s="12" t="str">
        <f t="shared" si="53"/>
        <v>0</v>
      </c>
      <c r="K182" s="12" t="str">
        <f t="shared" si="53"/>
        <v>2</v>
      </c>
      <c r="L182" s="12" t="str">
        <f t="shared" si="53"/>
        <v>5</v>
      </c>
      <c r="M182" s="12" t="str">
        <f t="shared" si="52"/>
        <v>1</v>
      </c>
      <c r="N182" s="12" t="str">
        <f t="shared" si="52"/>
        <v>0</v>
      </c>
      <c r="O182" s="12" t="str">
        <f t="shared" si="52"/>
        <v>8</v>
      </c>
      <c r="P182" s="12" t="str">
        <f t="shared" si="42"/>
        <v>Vẽ Trang Trí Màu Nước</v>
      </c>
      <c r="Q182" s="12">
        <v>7</v>
      </c>
      <c r="R182" s="2" t="s">
        <v>3533</v>
      </c>
      <c r="S182" s="2">
        <v>168</v>
      </c>
      <c r="T182" s="2" t="s">
        <v>68</v>
      </c>
      <c r="U182" s="2" t="s">
        <v>69</v>
      </c>
      <c r="V182" s="2" t="s">
        <v>70</v>
      </c>
      <c r="W182" s="2" t="s">
        <v>236</v>
      </c>
      <c r="X182" s="2" t="s">
        <v>3534</v>
      </c>
      <c r="Y182" s="2" t="s">
        <v>73</v>
      </c>
      <c r="Z182" s="2" t="s">
        <v>3263</v>
      </c>
      <c r="AA182" s="2" t="s">
        <v>75</v>
      </c>
      <c r="AB182" s="2" t="s">
        <v>3264</v>
      </c>
      <c r="AC182" s="2">
        <v>181</v>
      </c>
      <c r="AD182" s="2" t="s">
        <v>3265</v>
      </c>
      <c r="AE182" s="2" t="s">
        <v>3266</v>
      </c>
      <c r="AF182" s="2" t="s">
        <v>3530</v>
      </c>
      <c r="AG182" s="2" t="s">
        <v>3535</v>
      </c>
      <c r="AH182" s="2" t="s">
        <v>3485</v>
      </c>
      <c r="AI182" s="2" t="s">
        <v>3536</v>
      </c>
      <c r="AJ182" s="2" t="s">
        <v>3487</v>
      </c>
      <c r="AK182" s="2" t="s">
        <v>3531</v>
      </c>
      <c r="AL182" s="2" t="s">
        <v>3479</v>
      </c>
      <c r="AM182" s="2" t="s">
        <v>3537</v>
      </c>
      <c r="AN182" s="2" t="s">
        <v>3538</v>
      </c>
      <c r="AO182" s="2" t="s">
        <v>3490</v>
      </c>
      <c r="AP182" s="2" t="s">
        <v>3539</v>
      </c>
      <c r="AQ182" s="2" t="s">
        <v>176</v>
      </c>
      <c r="AR182" s="2">
        <v>1</v>
      </c>
      <c r="AS182" s="2" t="s">
        <v>61</v>
      </c>
      <c r="AT182" s="2" t="s">
        <v>167</v>
      </c>
      <c r="AU182" s="2" t="s">
        <v>612</v>
      </c>
      <c r="AV182" s="2" t="s">
        <v>116</v>
      </c>
      <c r="AW182" s="2" t="s">
        <v>117</v>
      </c>
      <c r="AX182" s="2" t="s">
        <v>1117</v>
      </c>
      <c r="AY182" s="2" t="s">
        <v>3540</v>
      </c>
      <c r="AZ182" s="2" t="s">
        <v>3532</v>
      </c>
      <c r="BA182" s="2">
        <v>1</v>
      </c>
      <c r="BB182" s="2" t="s">
        <v>3541</v>
      </c>
      <c r="BC182" s="2" t="str">
        <f t="shared" si="44"/>
        <v>4</v>
      </c>
      <c r="BD182" s="2" t="str">
        <f t="shared" si="45"/>
        <v>8</v>
      </c>
      <c r="BE182" s="2" t="str">
        <f t="shared" si="46"/>
        <v>0</v>
      </c>
      <c r="BF182" s="2" t="str">
        <f t="shared" si="47"/>
        <v>2</v>
      </c>
      <c r="BG182" s="2" t="str">
        <f t="shared" si="48"/>
        <v>5</v>
      </c>
      <c r="BH182" s="2" t="str">
        <f t="shared" si="49"/>
        <v>1</v>
      </c>
      <c r="BI182" s="2" t="str">
        <f t="shared" si="50"/>
        <v>0</v>
      </c>
      <c r="BJ182" s="2" t="str">
        <f t="shared" si="51"/>
        <v>8</v>
      </c>
      <c r="BK182" s="2" t="s">
        <v>3542</v>
      </c>
      <c r="BL182" s="2" t="s">
        <v>3543</v>
      </c>
      <c r="BM182" s="2" t="s">
        <v>122</v>
      </c>
      <c r="BN182" s="2" t="s">
        <v>3544</v>
      </c>
      <c r="BO182" s="2">
        <v>1</v>
      </c>
      <c r="BP182" s="2">
        <v>0</v>
      </c>
      <c r="BQ182" s="2" t="s">
        <v>3545</v>
      </c>
      <c r="BR182" s="2" t="s">
        <v>122</v>
      </c>
      <c r="BS182" s="2" t="s">
        <v>95</v>
      </c>
    </row>
    <row r="183" spans="1:71">
      <c r="A183" s="11">
        <f t="shared" si="43"/>
        <v>182</v>
      </c>
      <c r="B183" s="12" t="str">
        <f t="shared" si="37"/>
        <v>SPKV1.0182</v>
      </c>
      <c r="C183" s="13" t="str">
        <f t="shared" si="38"/>
        <v>Nguyễn Thị Thuỷ</v>
      </c>
      <c r="D183" s="14" t="str">
        <f t="shared" si="38"/>
        <v>Tiên</v>
      </c>
      <c r="E183" s="12" t="str">
        <f t="shared" si="39"/>
        <v>28/11/2000</v>
      </c>
      <c r="F183" s="12" t="str">
        <f t="shared" si="40"/>
        <v>Nữ</v>
      </c>
      <c r="G183" s="12" t="str">
        <f t="shared" si="41"/>
        <v>285785293</v>
      </c>
      <c r="H183" s="12" t="str">
        <f t="shared" si="53"/>
        <v>4</v>
      </c>
      <c r="I183" s="12" t="str">
        <f t="shared" si="53"/>
        <v>3</v>
      </c>
      <c r="J183" s="12" t="str">
        <f t="shared" si="53"/>
        <v>0</v>
      </c>
      <c r="K183" s="12" t="str">
        <f t="shared" si="53"/>
        <v>0</v>
      </c>
      <c r="L183" s="12" t="str">
        <f t="shared" si="53"/>
        <v>6</v>
      </c>
      <c r="M183" s="12" t="str">
        <f t="shared" si="52"/>
        <v>4</v>
      </c>
      <c r="N183" s="12" t="str">
        <f t="shared" si="52"/>
        <v>1</v>
      </c>
      <c r="O183" s="12" t="str">
        <f t="shared" si="52"/>
        <v>2</v>
      </c>
      <c r="P183" s="12" t="str">
        <f t="shared" si="42"/>
        <v>Vẽ Trang Trí Màu Nước</v>
      </c>
      <c r="Q183" s="12">
        <v>5.5</v>
      </c>
      <c r="R183" s="2" t="s">
        <v>3550</v>
      </c>
      <c r="S183" s="2">
        <v>79</v>
      </c>
      <c r="T183" s="2" t="s">
        <v>68</v>
      </c>
      <c r="U183" s="2" t="s">
        <v>69</v>
      </c>
      <c r="V183" s="2" t="s">
        <v>70</v>
      </c>
      <c r="W183" s="2" t="s">
        <v>71</v>
      </c>
      <c r="X183" s="2" t="s">
        <v>3551</v>
      </c>
      <c r="Y183" s="2" t="s">
        <v>73</v>
      </c>
      <c r="Z183" s="2" t="s">
        <v>3263</v>
      </c>
      <c r="AA183" s="2" t="s">
        <v>75</v>
      </c>
      <c r="AB183" s="2" t="s">
        <v>3264</v>
      </c>
      <c r="AC183" s="2">
        <v>182</v>
      </c>
      <c r="AD183" s="2" t="s">
        <v>3265</v>
      </c>
      <c r="AE183" s="2" t="s">
        <v>3266</v>
      </c>
      <c r="AF183" s="2" t="s">
        <v>3546</v>
      </c>
      <c r="AG183" s="2" t="s">
        <v>3547</v>
      </c>
      <c r="AH183" s="2" t="s">
        <v>3479</v>
      </c>
      <c r="AI183" s="2" t="s">
        <v>3552</v>
      </c>
      <c r="AJ183" s="2" t="s">
        <v>3487</v>
      </c>
      <c r="AK183" s="2" t="s">
        <v>3547</v>
      </c>
      <c r="AL183" s="2" t="s">
        <v>3479</v>
      </c>
      <c r="AM183" s="2" t="s">
        <v>3553</v>
      </c>
      <c r="AN183" s="2" t="s">
        <v>3554</v>
      </c>
      <c r="AO183" s="2" t="s">
        <v>3490</v>
      </c>
      <c r="AP183" s="2" t="s">
        <v>3555</v>
      </c>
      <c r="AQ183" s="2" t="s">
        <v>3556</v>
      </c>
      <c r="AR183" s="2">
        <v>1</v>
      </c>
      <c r="AS183" s="2" t="s">
        <v>61</v>
      </c>
      <c r="AT183" s="2" t="s">
        <v>3548</v>
      </c>
      <c r="AU183" s="2" t="s">
        <v>1438</v>
      </c>
      <c r="AV183" s="2" t="s">
        <v>632</v>
      </c>
      <c r="AW183" s="2" t="s">
        <v>633</v>
      </c>
      <c r="AX183" s="2" t="s">
        <v>1117</v>
      </c>
      <c r="AY183" s="2" t="s">
        <v>1439</v>
      </c>
      <c r="AZ183" s="2" t="s">
        <v>3549</v>
      </c>
      <c r="BA183" s="2">
        <v>1</v>
      </c>
      <c r="BB183" s="2" t="s">
        <v>3557</v>
      </c>
      <c r="BC183" s="2" t="str">
        <f t="shared" si="44"/>
        <v>4</v>
      </c>
      <c r="BD183" s="2" t="str">
        <f t="shared" si="45"/>
        <v>3</v>
      </c>
      <c r="BE183" s="2" t="str">
        <f t="shared" si="46"/>
        <v>0</v>
      </c>
      <c r="BF183" s="2" t="str">
        <f t="shared" si="47"/>
        <v>0</v>
      </c>
      <c r="BG183" s="2" t="str">
        <f t="shared" si="48"/>
        <v>6</v>
      </c>
      <c r="BH183" s="2" t="str">
        <f t="shared" si="49"/>
        <v>4</v>
      </c>
      <c r="BI183" s="2" t="str">
        <f t="shared" si="50"/>
        <v>1</v>
      </c>
      <c r="BJ183" s="2" t="str">
        <f t="shared" si="51"/>
        <v>2</v>
      </c>
      <c r="BK183" s="2" t="s">
        <v>3558</v>
      </c>
      <c r="BL183" s="2" t="s">
        <v>3559</v>
      </c>
      <c r="BM183" s="2" t="s">
        <v>3560</v>
      </c>
      <c r="BN183" s="2" t="s">
        <v>3561</v>
      </c>
      <c r="BO183" s="2">
        <v>1</v>
      </c>
      <c r="BP183" s="2">
        <v>1</v>
      </c>
      <c r="BQ183" s="2" t="s">
        <v>3562</v>
      </c>
      <c r="BR183" s="2" t="s">
        <v>3562</v>
      </c>
      <c r="BS183" s="2" t="s">
        <v>95</v>
      </c>
    </row>
    <row r="184" spans="1:71">
      <c r="A184" s="11">
        <f t="shared" si="43"/>
        <v>183</v>
      </c>
      <c r="B184" s="12" t="str">
        <f t="shared" si="37"/>
        <v>SPKV1.0183</v>
      </c>
      <c r="C184" s="13" t="str">
        <f t="shared" si="38"/>
        <v>Triệu Nhật</v>
      </c>
      <c r="D184" s="14" t="str">
        <f t="shared" si="38"/>
        <v>Tiến</v>
      </c>
      <c r="E184" s="12" t="str">
        <f t="shared" si="39"/>
        <v>29/11/2000</v>
      </c>
      <c r="F184" s="12" t="str">
        <f t="shared" si="40"/>
        <v>Nam</v>
      </c>
      <c r="G184" s="12" t="str">
        <f t="shared" si="41"/>
        <v>312433409</v>
      </c>
      <c r="H184" s="12" t="str">
        <f t="shared" si="53"/>
        <v>5</v>
      </c>
      <c r="I184" s="12" t="str">
        <f t="shared" si="53"/>
        <v>3</v>
      </c>
      <c r="J184" s="12" t="str">
        <f t="shared" si="53"/>
        <v>0</v>
      </c>
      <c r="K184" s="12" t="str">
        <f t="shared" si="53"/>
        <v>1</v>
      </c>
      <c r="L184" s="12" t="str">
        <f t="shared" si="53"/>
        <v>2</v>
      </c>
      <c r="M184" s="12" t="str">
        <f t="shared" si="52"/>
        <v>7</v>
      </c>
      <c r="N184" s="12" t="str">
        <f t="shared" si="52"/>
        <v>8</v>
      </c>
      <c r="O184" s="12" t="str">
        <f t="shared" si="52"/>
        <v>5</v>
      </c>
      <c r="P184" s="12" t="str">
        <f t="shared" si="42"/>
        <v>Vẽ Trang Trí Màu Nước</v>
      </c>
      <c r="Q184" s="12">
        <v>8</v>
      </c>
      <c r="R184" s="2" t="s">
        <v>3568</v>
      </c>
      <c r="S184" s="2">
        <v>201</v>
      </c>
      <c r="T184" s="2" t="s">
        <v>68</v>
      </c>
      <c r="U184" s="2" t="s">
        <v>69</v>
      </c>
      <c r="V184" s="2" t="s">
        <v>70</v>
      </c>
      <c r="W184" s="2" t="s">
        <v>71</v>
      </c>
      <c r="X184" s="2" t="s">
        <v>3569</v>
      </c>
      <c r="Y184" s="2" t="s">
        <v>73</v>
      </c>
      <c r="Z184" s="2" t="s">
        <v>3263</v>
      </c>
      <c r="AA184" s="2" t="s">
        <v>75</v>
      </c>
      <c r="AB184" s="2" t="s">
        <v>3264</v>
      </c>
      <c r="AC184" s="2">
        <v>183</v>
      </c>
      <c r="AD184" s="2" t="s">
        <v>3265</v>
      </c>
      <c r="AE184" s="2" t="s">
        <v>3266</v>
      </c>
      <c r="AF184" s="2" t="s">
        <v>3563</v>
      </c>
      <c r="AG184" s="2" t="s">
        <v>3564</v>
      </c>
      <c r="AH184" s="2" t="s">
        <v>3565</v>
      </c>
      <c r="AI184" s="2" t="s">
        <v>3570</v>
      </c>
      <c r="AJ184" s="2" t="s">
        <v>3571</v>
      </c>
      <c r="AK184" s="2" t="s">
        <v>3564</v>
      </c>
      <c r="AL184" s="2" t="s">
        <v>3565</v>
      </c>
      <c r="AM184" s="2" t="s">
        <v>3572</v>
      </c>
      <c r="AN184" s="2" t="s">
        <v>3573</v>
      </c>
      <c r="AO184" s="2" t="s">
        <v>3574</v>
      </c>
      <c r="AP184" s="2" t="s">
        <v>3575</v>
      </c>
      <c r="AQ184" s="2" t="s">
        <v>3576</v>
      </c>
      <c r="AR184" s="2">
        <v>0</v>
      </c>
      <c r="AS184" s="2" t="s">
        <v>128</v>
      </c>
      <c r="AT184" s="2" t="s">
        <v>3566</v>
      </c>
      <c r="AU184" s="2" t="s">
        <v>3577</v>
      </c>
      <c r="AV184" s="2" t="s">
        <v>333</v>
      </c>
      <c r="AW184" s="2" t="s">
        <v>334</v>
      </c>
      <c r="AX184" s="2" t="s">
        <v>86</v>
      </c>
      <c r="AY184" s="2" t="s">
        <v>775</v>
      </c>
      <c r="AZ184" s="2" t="s">
        <v>3567</v>
      </c>
      <c r="BA184" s="2">
        <v>1</v>
      </c>
      <c r="BB184" s="2" t="s">
        <v>3578</v>
      </c>
      <c r="BC184" s="2" t="str">
        <f t="shared" si="44"/>
        <v>5</v>
      </c>
      <c r="BD184" s="2" t="str">
        <f t="shared" si="45"/>
        <v>3</v>
      </c>
      <c r="BE184" s="2" t="str">
        <f t="shared" si="46"/>
        <v>0</v>
      </c>
      <c r="BF184" s="2" t="str">
        <f t="shared" si="47"/>
        <v>1</v>
      </c>
      <c r="BG184" s="2" t="str">
        <f t="shared" si="48"/>
        <v>2</v>
      </c>
      <c r="BH184" s="2" t="str">
        <f t="shared" si="49"/>
        <v>7</v>
      </c>
      <c r="BI184" s="2" t="str">
        <f t="shared" si="50"/>
        <v>8</v>
      </c>
      <c r="BJ184" s="2" t="str">
        <f t="shared" si="51"/>
        <v>5</v>
      </c>
      <c r="BK184" s="2" t="s">
        <v>3579</v>
      </c>
      <c r="BL184" s="2" t="s">
        <v>3580</v>
      </c>
      <c r="BM184" s="2" t="s">
        <v>122</v>
      </c>
      <c r="BN184" s="2" t="s">
        <v>3581</v>
      </c>
      <c r="BO184" s="2">
        <v>1</v>
      </c>
      <c r="BP184" s="2">
        <v>1</v>
      </c>
      <c r="BQ184" s="2" t="s">
        <v>3582</v>
      </c>
      <c r="BR184" s="2" t="s">
        <v>3582</v>
      </c>
      <c r="BS184" s="2" t="s">
        <v>95</v>
      </c>
    </row>
    <row r="185" spans="1:71">
      <c r="A185" s="11">
        <f t="shared" si="43"/>
        <v>184</v>
      </c>
      <c r="B185" s="12" t="str">
        <f t="shared" si="37"/>
        <v>SPKV1.0184</v>
      </c>
      <c r="C185" s="13" t="str">
        <f t="shared" si="38"/>
        <v>Ngô Trung</v>
      </c>
      <c r="D185" s="14" t="str">
        <f t="shared" si="38"/>
        <v>Tín</v>
      </c>
      <c r="E185" s="12" t="str">
        <f t="shared" si="39"/>
        <v>11/07/2000</v>
      </c>
      <c r="F185" s="12" t="str">
        <f t="shared" si="40"/>
        <v>Nam</v>
      </c>
      <c r="G185" s="12" t="str">
        <f t="shared" si="41"/>
        <v>025983283</v>
      </c>
      <c r="H185" s="12" t="str">
        <f t="shared" si="53"/>
        <v>0</v>
      </c>
      <c r="I185" s="12" t="str">
        <f t="shared" si="53"/>
        <v>2</v>
      </c>
      <c r="J185" s="12" t="str">
        <f t="shared" si="53"/>
        <v>0</v>
      </c>
      <c r="K185" s="12" t="str">
        <f t="shared" si="53"/>
        <v>6</v>
      </c>
      <c r="L185" s="12" t="str">
        <f t="shared" si="53"/>
        <v>1</v>
      </c>
      <c r="M185" s="12" t="str">
        <f t="shared" si="52"/>
        <v>8</v>
      </c>
      <c r="N185" s="12" t="str">
        <f t="shared" si="52"/>
        <v>0</v>
      </c>
      <c r="O185" s="12" t="str">
        <f t="shared" si="52"/>
        <v>3</v>
      </c>
      <c r="P185" s="12" t="str">
        <f t="shared" si="42"/>
        <v>Vẽ Trang Trí Màu Nước</v>
      </c>
      <c r="Q185" s="12">
        <v>6</v>
      </c>
      <c r="R185" s="2" t="s">
        <v>3588</v>
      </c>
      <c r="S185" s="2">
        <v>131</v>
      </c>
      <c r="T185" s="2" t="s">
        <v>68</v>
      </c>
      <c r="U185" s="2" t="s">
        <v>69</v>
      </c>
      <c r="V185" s="2" t="s">
        <v>70</v>
      </c>
      <c r="W185" s="2" t="s">
        <v>71</v>
      </c>
      <c r="X185" s="2" t="s">
        <v>3589</v>
      </c>
      <c r="Y185" s="2" t="s">
        <v>73</v>
      </c>
      <c r="Z185" s="2" t="s">
        <v>3263</v>
      </c>
      <c r="AA185" s="2" t="s">
        <v>75</v>
      </c>
      <c r="AB185" s="2" t="s">
        <v>3264</v>
      </c>
      <c r="AC185" s="2">
        <v>184</v>
      </c>
      <c r="AD185" s="2" t="s">
        <v>3265</v>
      </c>
      <c r="AE185" s="2" t="s">
        <v>3266</v>
      </c>
      <c r="AF185" s="2" t="s">
        <v>3583</v>
      </c>
      <c r="AG185" s="2" t="s">
        <v>3584</v>
      </c>
      <c r="AH185" s="2" t="s">
        <v>3590</v>
      </c>
      <c r="AI185" s="2" t="s">
        <v>3591</v>
      </c>
      <c r="AJ185" s="2" t="s">
        <v>3592</v>
      </c>
      <c r="AK185" s="2" t="s">
        <v>3584</v>
      </c>
      <c r="AL185" s="2" t="s">
        <v>3585</v>
      </c>
      <c r="AM185" s="2" t="s">
        <v>3593</v>
      </c>
      <c r="AN185" s="2" t="s">
        <v>3594</v>
      </c>
      <c r="AO185" s="2" t="s">
        <v>3595</v>
      </c>
      <c r="AP185" s="2" t="s">
        <v>3596</v>
      </c>
      <c r="AQ185" s="2" t="s">
        <v>3597</v>
      </c>
      <c r="AR185" s="2">
        <v>0</v>
      </c>
      <c r="AS185" s="2" t="s">
        <v>128</v>
      </c>
      <c r="AT185" s="2" t="s">
        <v>3586</v>
      </c>
      <c r="AU185" s="2" t="s">
        <v>2472</v>
      </c>
      <c r="AV185" s="2" t="s">
        <v>86</v>
      </c>
      <c r="AW185" s="2" t="s">
        <v>87</v>
      </c>
      <c r="AX185" s="2" t="s">
        <v>594</v>
      </c>
      <c r="AY185" s="2" t="s">
        <v>595</v>
      </c>
      <c r="AZ185" s="2" t="s">
        <v>3587</v>
      </c>
      <c r="BA185" s="2">
        <v>1</v>
      </c>
      <c r="BB185" s="2" t="s">
        <v>3598</v>
      </c>
      <c r="BC185" s="2" t="str">
        <f t="shared" si="44"/>
        <v>0</v>
      </c>
      <c r="BD185" s="2" t="str">
        <f t="shared" si="45"/>
        <v>2</v>
      </c>
      <c r="BE185" s="2" t="str">
        <f t="shared" si="46"/>
        <v>0</v>
      </c>
      <c r="BF185" s="2" t="str">
        <f t="shared" si="47"/>
        <v>6</v>
      </c>
      <c r="BG185" s="2" t="str">
        <f t="shared" si="48"/>
        <v>1</v>
      </c>
      <c r="BH185" s="2" t="str">
        <f t="shared" si="49"/>
        <v>8</v>
      </c>
      <c r="BI185" s="2" t="str">
        <f t="shared" si="50"/>
        <v>0</v>
      </c>
      <c r="BJ185" s="2" t="str">
        <f t="shared" si="51"/>
        <v>3</v>
      </c>
      <c r="BK185" s="2" t="s">
        <v>3599</v>
      </c>
      <c r="BL185" s="2" t="s">
        <v>3600</v>
      </c>
      <c r="BM185" s="2" t="s">
        <v>122</v>
      </c>
      <c r="BN185" s="2" t="s">
        <v>3601</v>
      </c>
      <c r="BO185" s="2">
        <v>1</v>
      </c>
      <c r="BP185" s="2">
        <v>1</v>
      </c>
      <c r="BQ185" s="2" t="s">
        <v>3602</v>
      </c>
      <c r="BR185" s="2" t="s">
        <v>3602</v>
      </c>
      <c r="BS185" s="2" t="s">
        <v>95</v>
      </c>
    </row>
    <row r="186" spans="1:71">
      <c r="A186" s="11">
        <f t="shared" si="43"/>
        <v>185</v>
      </c>
      <c r="B186" s="12" t="str">
        <f t="shared" si="37"/>
        <v>SPKV1.0185</v>
      </c>
      <c r="C186" s="13" t="str">
        <f t="shared" si="38"/>
        <v>Nguyễn Thị Thanh</v>
      </c>
      <c r="D186" s="14" t="str">
        <f t="shared" si="38"/>
        <v>Trang</v>
      </c>
      <c r="E186" s="12" t="str">
        <f t="shared" si="39"/>
        <v>07/07/2000</v>
      </c>
      <c r="F186" s="12" t="str">
        <f t="shared" si="40"/>
        <v>Nữ</v>
      </c>
      <c r="G186" s="12" t="str">
        <f t="shared" si="41"/>
        <v>272756827</v>
      </c>
      <c r="H186" s="12" t="str">
        <f t="shared" si="53"/>
        <v>4</v>
      </c>
      <c r="I186" s="12" t="str">
        <f t="shared" si="53"/>
        <v>8</v>
      </c>
      <c r="J186" s="12" t="str">
        <f t="shared" si="53"/>
        <v>0</v>
      </c>
      <c r="K186" s="12" t="str">
        <f t="shared" si="53"/>
        <v>1</v>
      </c>
      <c r="L186" s="12" t="str">
        <f t="shared" si="53"/>
        <v>5</v>
      </c>
      <c r="M186" s="12" t="str">
        <f t="shared" si="52"/>
        <v>8</v>
      </c>
      <c r="N186" s="12" t="str">
        <f t="shared" si="52"/>
        <v>7</v>
      </c>
      <c r="O186" s="12" t="str">
        <f t="shared" si="52"/>
        <v>9</v>
      </c>
      <c r="P186" s="12" t="str">
        <f t="shared" si="42"/>
        <v>Vẽ Trang Trí Màu Nước</v>
      </c>
      <c r="Q186" s="12">
        <v>8</v>
      </c>
      <c r="R186" s="2" t="s">
        <v>3607</v>
      </c>
      <c r="S186" s="2">
        <v>18</v>
      </c>
      <c r="T186" s="2" t="s">
        <v>68</v>
      </c>
      <c r="U186" s="2" t="s">
        <v>69</v>
      </c>
      <c r="V186" s="2" t="s">
        <v>70</v>
      </c>
      <c r="W186" s="2" t="s">
        <v>236</v>
      </c>
      <c r="X186" s="2" t="s">
        <v>3608</v>
      </c>
      <c r="Y186" s="2" t="s">
        <v>73</v>
      </c>
      <c r="Z186" s="2" t="s">
        <v>3263</v>
      </c>
      <c r="AA186" s="2" t="s">
        <v>75</v>
      </c>
      <c r="AB186" s="2" t="s">
        <v>3264</v>
      </c>
      <c r="AC186" s="2">
        <v>185</v>
      </c>
      <c r="AD186" s="2" t="s">
        <v>3265</v>
      </c>
      <c r="AE186" s="2" t="s">
        <v>3266</v>
      </c>
      <c r="AF186" s="2" t="s">
        <v>3603</v>
      </c>
      <c r="AG186" s="2" t="s">
        <v>2535</v>
      </c>
      <c r="AH186" s="2" t="s">
        <v>3604</v>
      </c>
      <c r="AI186" s="2" t="s">
        <v>2541</v>
      </c>
      <c r="AJ186" s="2" t="s">
        <v>3609</v>
      </c>
      <c r="AK186" s="2" t="s">
        <v>2535</v>
      </c>
      <c r="AL186" s="2" t="s">
        <v>3604</v>
      </c>
      <c r="AM186" s="2" t="s">
        <v>3610</v>
      </c>
      <c r="AN186" s="2" t="s">
        <v>2544</v>
      </c>
      <c r="AO186" s="2" t="s">
        <v>3604</v>
      </c>
      <c r="AP186" s="2" t="s">
        <v>3611</v>
      </c>
      <c r="AQ186" s="2" t="s">
        <v>3612</v>
      </c>
      <c r="AR186" s="2">
        <v>1</v>
      </c>
      <c r="AS186" s="2" t="s">
        <v>61</v>
      </c>
      <c r="AT186" s="2" t="s">
        <v>3605</v>
      </c>
      <c r="AU186" s="2" t="s">
        <v>2784</v>
      </c>
      <c r="AV186" s="2" t="s">
        <v>116</v>
      </c>
      <c r="AW186" s="2" t="s">
        <v>117</v>
      </c>
      <c r="AX186" s="2" t="s">
        <v>2855</v>
      </c>
      <c r="AY186" s="2" t="s">
        <v>3613</v>
      </c>
      <c r="AZ186" s="2" t="s">
        <v>3606</v>
      </c>
      <c r="BA186" s="2">
        <v>1</v>
      </c>
      <c r="BB186" s="2" t="s">
        <v>3614</v>
      </c>
      <c r="BC186" s="2" t="str">
        <f t="shared" si="44"/>
        <v>4</v>
      </c>
      <c r="BD186" s="2" t="str">
        <f t="shared" si="45"/>
        <v>8</v>
      </c>
      <c r="BE186" s="2" t="str">
        <f t="shared" si="46"/>
        <v>0</v>
      </c>
      <c r="BF186" s="2" t="str">
        <f t="shared" si="47"/>
        <v>1</v>
      </c>
      <c r="BG186" s="2" t="str">
        <f t="shared" si="48"/>
        <v>5</v>
      </c>
      <c r="BH186" s="2" t="str">
        <f t="shared" si="49"/>
        <v>8</v>
      </c>
      <c r="BI186" s="2" t="str">
        <f t="shared" si="50"/>
        <v>7</v>
      </c>
      <c r="BJ186" s="2" t="str">
        <f t="shared" si="51"/>
        <v>9</v>
      </c>
      <c r="BK186" s="2" t="s">
        <v>3615</v>
      </c>
      <c r="BL186" s="2" t="s">
        <v>3616</v>
      </c>
      <c r="BM186" s="2" t="s">
        <v>122</v>
      </c>
      <c r="BN186" s="2" t="s">
        <v>3617</v>
      </c>
      <c r="BO186" s="2">
        <v>1</v>
      </c>
      <c r="BP186" s="2">
        <v>1</v>
      </c>
      <c r="BQ186" s="2" t="s">
        <v>3618</v>
      </c>
      <c r="BR186" s="2" t="s">
        <v>3618</v>
      </c>
      <c r="BS186" s="2" t="s">
        <v>95</v>
      </c>
    </row>
    <row r="187" spans="1:71">
      <c r="A187" s="11">
        <f t="shared" si="43"/>
        <v>186</v>
      </c>
      <c r="B187" s="12" t="str">
        <f t="shared" si="37"/>
        <v>SPKV1.0186</v>
      </c>
      <c r="C187" s="13" t="str">
        <f t="shared" si="38"/>
        <v>Nguyễn Thu</v>
      </c>
      <c r="D187" s="14" t="str">
        <f t="shared" si="38"/>
        <v>Trang</v>
      </c>
      <c r="E187" s="12" t="str">
        <f t="shared" si="39"/>
        <v>19/09/2000</v>
      </c>
      <c r="F187" s="12" t="str">
        <f t="shared" si="40"/>
        <v>Nữ</v>
      </c>
      <c r="G187" s="12" t="str">
        <f t="shared" si="41"/>
        <v>331902417</v>
      </c>
      <c r="H187" s="12" t="str">
        <f t="shared" si="53"/>
        <v>5</v>
      </c>
      <c r="I187" s="12" t="str">
        <f t="shared" si="53"/>
        <v>7</v>
      </c>
      <c r="J187" s="12" t="str">
        <f t="shared" si="53"/>
        <v>0</v>
      </c>
      <c r="K187" s="12" t="str">
        <f t="shared" si="53"/>
        <v>0</v>
      </c>
      <c r="L187" s="12" t="str">
        <f t="shared" si="53"/>
        <v>2</v>
      </c>
      <c r="M187" s="12" t="str">
        <f t="shared" si="52"/>
        <v>8</v>
      </c>
      <c r="N187" s="12" t="str">
        <f t="shared" si="52"/>
        <v>5</v>
      </c>
      <c r="O187" s="12" t="str">
        <f t="shared" si="52"/>
        <v>3</v>
      </c>
      <c r="P187" s="12" t="str">
        <f t="shared" si="42"/>
        <v>Vẽ Trang Trí Màu Nước</v>
      </c>
      <c r="Q187" s="12">
        <v>8</v>
      </c>
      <c r="R187" s="2" t="s">
        <v>3622</v>
      </c>
      <c r="S187" s="2">
        <v>107</v>
      </c>
      <c r="T187" s="2" t="s">
        <v>68</v>
      </c>
      <c r="U187" s="2" t="s">
        <v>69</v>
      </c>
      <c r="V187" s="2" t="s">
        <v>70</v>
      </c>
      <c r="W187" s="2" t="s">
        <v>71</v>
      </c>
      <c r="X187" s="2" t="s">
        <v>3623</v>
      </c>
      <c r="Y187" s="2" t="s">
        <v>73</v>
      </c>
      <c r="Z187" s="2" t="s">
        <v>3263</v>
      </c>
      <c r="AA187" s="2" t="s">
        <v>75</v>
      </c>
      <c r="AB187" s="2" t="s">
        <v>3264</v>
      </c>
      <c r="AC187" s="2">
        <v>186</v>
      </c>
      <c r="AD187" s="2" t="s">
        <v>3265</v>
      </c>
      <c r="AE187" s="2" t="s">
        <v>3266</v>
      </c>
      <c r="AF187" s="2" t="s">
        <v>3619</v>
      </c>
      <c r="AG187" s="2" t="s">
        <v>3620</v>
      </c>
      <c r="AH187" s="2" t="s">
        <v>3604</v>
      </c>
      <c r="AI187" s="2" t="s">
        <v>3624</v>
      </c>
      <c r="AJ187" s="2" t="s">
        <v>3609</v>
      </c>
      <c r="AK187" s="2" t="s">
        <v>3620</v>
      </c>
      <c r="AL187" s="2" t="s">
        <v>3604</v>
      </c>
      <c r="AM187" s="2" t="s">
        <v>3625</v>
      </c>
      <c r="AN187" s="2" t="s">
        <v>3626</v>
      </c>
      <c r="AO187" s="2" t="s">
        <v>3604</v>
      </c>
      <c r="AP187" s="2" t="s">
        <v>3627</v>
      </c>
      <c r="AQ187" s="2" t="s">
        <v>3441</v>
      </c>
      <c r="AR187" s="2">
        <v>1</v>
      </c>
      <c r="AS187" s="2" t="s">
        <v>61</v>
      </c>
      <c r="AT187" s="2" t="s">
        <v>3431</v>
      </c>
      <c r="AU187" s="2" t="s">
        <v>3628</v>
      </c>
      <c r="AV187" s="2" t="s">
        <v>3629</v>
      </c>
      <c r="AW187" s="2" t="s">
        <v>3630</v>
      </c>
      <c r="AX187" s="2" t="s">
        <v>75</v>
      </c>
      <c r="AY187" s="2" t="s">
        <v>3631</v>
      </c>
      <c r="AZ187" s="2" t="s">
        <v>3621</v>
      </c>
      <c r="BA187" s="2">
        <v>1</v>
      </c>
      <c r="BB187" s="2" t="s">
        <v>3632</v>
      </c>
      <c r="BC187" s="2" t="str">
        <f t="shared" si="44"/>
        <v>5</v>
      </c>
      <c r="BD187" s="2" t="str">
        <f t="shared" si="45"/>
        <v>7</v>
      </c>
      <c r="BE187" s="2" t="str">
        <f t="shared" si="46"/>
        <v>0</v>
      </c>
      <c r="BF187" s="2" t="str">
        <f t="shared" si="47"/>
        <v>0</v>
      </c>
      <c r="BG187" s="2" t="str">
        <f t="shared" si="48"/>
        <v>2</v>
      </c>
      <c r="BH187" s="2" t="str">
        <f t="shared" si="49"/>
        <v>8</v>
      </c>
      <c r="BI187" s="2" t="str">
        <f t="shared" si="50"/>
        <v>5</v>
      </c>
      <c r="BJ187" s="2" t="str">
        <f t="shared" si="51"/>
        <v>3</v>
      </c>
      <c r="BK187" s="2" t="s">
        <v>3633</v>
      </c>
      <c r="BL187" s="2" t="s">
        <v>3634</v>
      </c>
      <c r="BM187" s="2" t="s">
        <v>3635</v>
      </c>
      <c r="BN187" s="2" t="s">
        <v>3636</v>
      </c>
      <c r="BO187" s="2">
        <v>1</v>
      </c>
      <c r="BP187" s="2">
        <v>0</v>
      </c>
      <c r="BQ187" s="2" t="s">
        <v>3637</v>
      </c>
      <c r="BR187" s="2" t="s">
        <v>122</v>
      </c>
      <c r="BS187" s="2" t="s">
        <v>95</v>
      </c>
    </row>
    <row r="188" spans="1:71">
      <c r="A188" s="11">
        <f t="shared" si="43"/>
        <v>187</v>
      </c>
      <c r="B188" s="12" t="str">
        <f t="shared" si="37"/>
        <v>SPKV1.0187</v>
      </c>
      <c r="C188" s="13" t="str">
        <f t="shared" si="38"/>
        <v>Nguyễn Thị Thanh</v>
      </c>
      <c r="D188" s="14" t="str">
        <f t="shared" si="38"/>
        <v>Trang</v>
      </c>
      <c r="E188" s="12" t="str">
        <f t="shared" si="39"/>
        <v>27/04/2000</v>
      </c>
      <c r="F188" s="12" t="str">
        <f t="shared" si="40"/>
        <v>Nữ</v>
      </c>
      <c r="G188" s="12" t="str">
        <f t="shared" si="41"/>
        <v>261573449</v>
      </c>
      <c r="H188" s="12" t="str">
        <f t="shared" si="53"/>
        <v>4</v>
      </c>
      <c r="I188" s="12" t="str">
        <f t="shared" si="53"/>
        <v>7</v>
      </c>
      <c r="J188" s="12" t="str">
        <f t="shared" si="53"/>
        <v>0</v>
      </c>
      <c r="K188" s="12" t="str">
        <f t="shared" si="53"/>
        <v>0</v>
      </c>
      <c r="L188" s="12" t="str">
        <f t="shared" si="53"/>
        <v>7</v>
      </c>
      <c r="M188" s="12" t="str">
        <f t="shared" si="52"/>
        <v>4</v>
      </c>
      <c r="N188" s="12" t="str">
        <f t="shared" si="52"/>
        <v>4</v>
      </c>
      <c r="O188" s="12" t="str">
        <f t="shared" si="52"/>
        <v>1</v>
      </c>
      <c r="P188" s="12" t="str">
        <f t="shared" si="42"/>
        <v>Vẽ Trang Trí Màu Nước</v>
      </c>
      <c r="Q188" s="12">
        <v>6</v>
      </c>
      <c r="R188" s="2" t="s">
        <v>3641</v>
      </c>
      <c r="S188" s="2">
        <v>17</v>
      </c>
      <c r="T188" s="2" t="s">
        <v>68</v>
      </c>
      <c r="U188" s="2" t="s">
        <v>69</v>
      </c>
      <c r="V188" s="2" t="s">
        <v>70</v>
      </c>
      <c r="W188" s="2" t="s">
        <v>71</v>
      </c>
      <c r="X188" s="2" t="s">
        <v>3642</v>
      </c>
      <c r="Y188" s="2" t="s">
        <v>73</v>
      </c>
      <c r="Z188" s="2" t="s">
        <v>3263</v>
      </c>
      <c r="AA188" s="2" t="s">
        <v>75</v>
      </c>
      <c r="AB188" s="2" t="s">
        <v>3264</v>
      </c>
      <c r="AC188" s="2">
        <v>187</v>
      </c>
      <c r="AD188" s="2" t="s">
        <v>3265</v>
      </c>
      <c r="AE188" s="2" t="s">
        <v>3266</v>
      </c>
      <c r="AF188" s="2" t="s">
        <v>3638</v>
      </c>
      <c r="AG188" s="2" t="s">
        <v>2535</v>
      </c>
      <c r="AH188" s="2" t="s">
        <v>3604</v>
      </c>
      <c r="AI188" s="2" t="s">
        <v>2541</v>
      </c>
      <c r="AJ188" s="2" t="s">
        <v>3609</v>
      </c>
      <c r="AK188" s="2" t="s">
        <v>2535</v>
      </c>
      <c r="AL188" s="2" t="s">
        <v>3604</v>
      </c>
      <c r="AM188" s="2" t="s">
        <v>3610</v>
      </c>
      <c r="AN188" s="2" t="s">
        <v>2544</v>
      </c>
      <c r="AO188" s="2" t="s">
        <v>3604</v>
      </c>
      <c r="AP188" s="2" t="s">
        <v>3611</v>
      </c>
      <c r="AQ188" s="2" t="s">
        <v>3643</v>
      </c>
      <c r="AR188" s="2">
        <v>1</v>
      </c>
      <c r="AS188" s="2" t="s">
        <v>61</v>
      </c>
      <c r="AT188" s="2" t="s">
        <v>3639</v>
      </c>
      <c r="AU188" s="2" t="s">
        <v>2099</v>
      </c>
      <c r="AV188" s="2" t="s">
        <v>310</v>
      </c>
      <c r="AW188" s="2" t="s">
        <v>311</v>
      </c>
      <c r="AX188" s="2" t="s">
        <v>335</v>
      </c>
      <c r="AY188" s="2" t="s">
        <v>3644</v>
      </c>
      <c r="AZ188" s="2" t="s">
        <v>3640</v>
      </c>
      <c r="BA188" s="2">
        <v>1</v>
      </c>
      <c r="BB188" s="2" t="s">
        <v>3645</v>
      </c>
      <c r="BC188" s="2" t="str">
        <f t="shared" si="44"/>
        <v>4</v>
      </c>
      <c r="BD188" s="2" t="str">
        <f t="shared" si="45"/>
        <v>7</v>
      </c>
      <c r="BE188" s="2" t="str">
        <f t="shared" si="46"/>
        <v>0</v>
      </c>
      <c r="BF188" s="2" t="str">
        <f t="shared" si="47"/>
        <v>0</v>
      </c>
      <c r="BG188" s="2" t="str">
        <f t="shared" si="48"/>
        <v>7</v>
      </c>
      <c r="BH188" s="2" t="str">
        <f t="shared" si="49"/>
        <v>4</v>
      </c>
      <c r="BI188" s="2" t="str">
        <f t="shared" si="50"/>
        <v>4</v>
      </c>
      <c r="BJ188" s="2" t="str">
        <f t="shared" si="51"/>
        <v>1</v>
      </c>
      <c r="BK188" s="2" t="s">
        <v>3646</v>
      </c>
      <c r="BL188" s="2" t="s">
        <v>3647</v>
      </c>
      <c r="BM188" s="2" t="s">
        <v>122</v>
      </c>
      <c r="BN188" s="2" t="s">
        <v>3648</v>
      </c>
      <c r="BO188" s="2">
        <v>1</v>
      </c>
      <c r="BP188" s="2">
        <v>0</v>
      </c>
      <c r="BQ188" s="2" t="s">
        <v>3649</v>
      </c>
      <c r="BR188" s="2" t="s">
        <v>122</v>
      </c>
      <c r="BS188" s="2" t="s">
        <v>95</v>
      </c>
    </row>
    <row r="189" spans="1:71">
      <c r="A189" s="11">
        <f t="shared" si="43"/>
        <v>188</v>
      </c>
      <c r="B189" s="12" t="str">
        <f t="shared" si="37"/>
        <v>SPKV1.0188</v>
      </c>
      <c r="C189" s="13" t="str">
        <f t="shared" si="38"/>
        <v>Vũ Trần Thùy</v>
      </c>
      <c r="D189" s="14" t="str">
        <f t="shared" si="38"/>
        <v>Trang</v>
      </c>
      <c r="E189" s="12" t="str">
        <f t="shared" si="39"/>
        <v>28/11/2000</v>
      </c>
      <c r="F189" s="12" t="str">
        <f t="shared" si="40"/>
        <v>Nữ</v>
      </c>
      <c r="G189" s="12" t="str">
        <f t="shared" si="41"/>
        <v>272959075</v>
      </c>
      <c r="H189" s="12" t="str">
        <f t="shared" si="53"/>
        <v>4</v>
      </c>
      <c r="I189" s="12" t="str">
        <f t="shared" si="53"/>
        <v>8</v>
      </c>
      <c r="J189" s="12" t="str">
        <f t="shared" si="53"/>
        <v>0</v>
      </c>
      <c r="K189" s="12" t="str">
        <f t="shared" si="53"/>
        <v>0</v>
      </c>
      <c r="L189" s="12" t="str">
        <f t="shared" si="53"/>
        <v>8</v>
      </c>
      <c r="M189" s="12" t="str">
        <f t="shared" si="52"/>
        <v>4</v>
      </c>
      <c r="N189" s="12" t="str">
        <f t="shared" si="52"/>
        <v>0</v>
      </c>
      <c r="O189" s="12" t="str">
        <f t="shared" si="52"/>
        <v>5</v>
      </c>
      <c r="P189" s="12" t="str">
        <f t="shared" si="42"/>
        <v>Vẽ Trang Trí Màu Nước</v>
      </c>
      <c r="Q189" s="12">
        <v>8</v>
      </c>
      <c r="R189" s="2" t="s">
        <v>3653</v>
      </c>
      <c r="S189" s="2">
        <v>234</v>
      </c>
      <c r="T189" s="2" t="s">
        <v>68</v>
      </c>
      <c r="U189" s="2" t="s">
        <v>69</v>
      </c>
      <c r="V189" s="2" t="s">
        <v>70</v>
      </c>
      <c r="W189" s="2" t="s">
        <v>71</v>
      </c>
      <c r="X189" s="2" t="s">
        <v>3654</v>
      </c>
      <c r="Y189" s="2" t="s">
        <v>73</v>
      </c>
      <c r="Z189" s="2" t="s">
        <v>3263</v>
      </c>
      <c r="AA189" s="2" t="s">
        <v>75</v>
      </c>
      <c r="AB189" s="2" t="s">
        <v>3264</v>
      </c>
      <c r="AC189" s="2">
        <v>188</v>
      </c>
      <c r="AD189" s="2" t="s">
        <v>3265</v>
      </c>
      <c r="AE189" s="2" t="s">
        <v>3266</v>
      </c>
      <c r="AF189" s="2" t="s">
        <v>3650</v>
      </c>
      <c r="AG189" s="2" t="s">
        <v>3655</v>
      </c>
      <c r="AH189" s="2" t="s">
        <v>3656</v>
      </c>
      <c r="AI189" s="2" t="s">
        <v>3657</v>
      </c>
      <c r="AJ189" s="2" t="s">
        <v>3609</v>
      </c>
      <c r="AK189" s="2" t="s">
        <v>3651</v>
      </c>
      <c r="AL189" s="2" t="s">
        <v>3604</v>
      </c>
      <c r="AM189" s="2" t="s">
        <v>3658</v>
      </c>
      <c r="AN189" s="2" t="s">
        <v>3659</v>
      </c>
      <c r="AO189" s="2" t="s">
        <v>3604</v>
      </c>
      <c r="AP189" s="2" t="s">
        <v>3660</v>
      </c>
      <c r="AQ189" s="2" t="s">
        <v>3556</v>
      </c>
      <c r="AR189" s="2">
        <v>1</v>
      </c>
      <c r="AS189" s="2" t="s">
        <v>61</v>
      </c>
      <c r="AT189" s="2" t="s">
        <v>3548</v>
      </c>
      <c r="AU189" s="2" t="s">
        <v>612</v>
      </c>
      <c r="AV189" s="2" t="s">
        <v>116</v>
      </c>
      <c r="AW189" s="2" t="s">
        <v>117</v>
      </c>
      <c r="AX189" s="2" t="s">
        <v>75</v>
      </c>
      <c r="AY189" s="2" t="s">
        <v>118</v>
      </c>
      <c r="AZ189" s="2" t="s">
        <v>3652</v>
      </c>
      <c r="BA189" s="2">
        <v>1</v>
      </c>
      <c r="BB189" s="2" t="s">
        <v>3661</v>
      </c>
      <c r="BC189" s="2" t="str">
        <f t="shared" si="44"/>
        <v>4</v>
      </c>
      <c r="BD189" s="2" t="str">
        <f t="shared" si="45"/>
        <v>8</v>
      </c>
      <c r="BE189" s="2" t="str">
        <f t="shared" si="46"/>
        <v>0</v>
      </c>
      <c r="BF189" s="2" t="str">
        <f t="shared" si="47"/>
        <v>0</v>
      </c>
      <c r="BG189" s="2" t="str">
        <f t="shared" si="48"/>
        <v>8</v>
      </c>
      <c r="BH189" s="2" t="str">
        <f t="shared" si="49"/>
        <v>4</v>
      </c>
      <c r="BI189" s="2" t="str">
        <f t="shared" si="50"/>
        <v>0</v>
      </c>
      <c r="BJ189" s="2" t="str">
        <f t="shared" si="51"/>
        <v>5</v>
      </c>
      <c r="BK189" s="2" t="s">
        <v>3662</v>
      </c>
      <c r="BL189" s="2" t="s">
        <v>3663</v>
      </c>
      <c r="BM189" s="2" t="s">
        <v>122</v>
      </c>
      <c r="BN189" s="2" t="s">
        <v>3664</v>
      </c>
      <c r="BO189" s="2">
        <v>1</v>
      </c>
      <c r="BP189" s="2">
        <v>1</v>
      </c>
      <c r="BQ189" s="2" t="s">
        <v>3665</v>
      </c>
      <c r="BR189" s="2" t="s">
        <v>3665</v>
      </c>
      <c r="BS189" s="2" t="s">
        <v>95</v>
      </c>
    </row>
    <row r="190" spans="1:71">
      <c r="A190" s="11">
        <f t="shared" si="43"/>
        <v>189</v>
      </c>
      <c r="B190" s="12" t="str">
        <f t="shared" si="37"/>
        <v>SPKV1.0189</v>
      </c>
      <c r="C190" s="13" t="str">
        <f t="shared" si="38"/>
        <v>Trần Thị Minh</v>
      </c>
      <c r="D190" s="14" t="str">
        <f t="shared" si="38"/>
        <v>Trâm</v>
      </c>
      <c r="E190" s="12" t="str">
        <f t="shared" si="39"/>
        <v>23/02/2000</v>
      </c>
      <c r="F190" s="12" t="str">
        <f t="shared" si="40"/>
        <v>Nữ</v>
      </c>
      <c r="G190" s="12" t="str">
        <f t="shared" si="41"/>
        <v>221486163</v>
      </c>
      <c r="H190" s="12" t="str">
        <f t="shared" si="53"/>
        <v>3</v>
      </c>
      <c r="I190" s="12" t="str">
        <f t="shared" si="53"/>
        <v>9</v>
      </c>
      <c r="J190" s="12" t="str">
        <f t="shared" si="53"/>
        <v>0</v>
      </c>
      <c r="K190" s="12" t="str">
        <f t="shared" si="53"/>
        <v>0</v>
      </c>
      <c r="L190" s="12" t="str">
        <f t="shared" si="53"/>
        <v>6</v>
      </c>
      <c r="M190" s="12" t="str">
        <f t="shared" si="52"/>
        <v>6</v>
      </c>
      <c r="N190" s="12" t="str">
        <f t="shared" si="52"/>
        <v>6</v>
      </c>
      <c r="O190" s="12" t="str">
        <f t="shared" si="52"/>
        <v>9</v>
      </c>
      <c r="P190" s="12" t="str">
        <f t="shared" si="42"/>
        <v>Vẽ Trang Trí Màu Nước</v>
      </c>
      <c r="Q190" s="12">
        <v>5.5</v>
      </c>
      <c r="R190" s="2" t="s">
        <v>3671</v>
      </c>
      <c r="S190" s="2">
        <v>179</v>
      </c>
      <c r="T190" s="2" t="s">
        <v>68</v>
      </c>
      <c r="U190" s="2" t="s">
        <v>69</v>
      </c>
      <c r="V190" s="2" t="s">
        <v>70</v>
      </c>
      <c r="W190" s="2" t="s">
        <v>236</v>
      </c>
      <c r="X190" s="2" t="s">
        <v>3672</v>
      </c>
      <c r="Y190" s="2" t="s">
        <v>73</v>
      </c>
      <c r="Z190" s="2" t="s">
        <v>3263</v>
      </c>
      <c r="AA190" s="2" t="s">
        <v>75</v>
      </c>
      <c r="AB190" s="2" t="s">
        <v>3264</v>
      </c>
      <c r="AC190" s="2">
        <v>189</v>
      </c>
      <c r="AD190" s="2" t="s">
        <v>3265</v>
      </c>
      <c r="AE190" s="2" t="s">
        <v>3266</v>
      </c>
      <c r="AF190" s="2" t="s">
        <v>3666</v>
      </c>
      <c r="AG190" s="2" t="s">
        <v>3673</v>
      </c>
      <c r="AH190" s="2" t="s">
        <v>3674</v>
      </c>
      <c r="AI190" s="2" t="s">
        <v>3673</v>
      </c>
      <c r="AJ190" s="2" t="s">
        <v>3674</v>
      </c>
      <c r="AK190" s="2" t="s">
        <v>3667</v>
      </c>
      <c r="AL190" s="2" t="s">
        <v>3668</v>
      </c>
      <c r="AM190" s="2" t="s">
        <v>3675</v>
      </c>
      <c r="AN190" s="2" t="s">
        <v>3676</v>
      </c>
      <c r="AO190" s="2" t="s">
        <v>3677</v>
      </c>
      <c r="AP190" s="2" t="s">
        <v>3678</v>
      </c>
      <c r="AQ190" s="2" t="s">
        <v>3679</v>
      </c>
      <c r="AR190" s="2">
        <v>1</v>
      </c>
      <c r="AS190" s="2" t="s">
        <v>61</v>
      </c>
      <c r="AT190" s="2" t="s">
        <v>3669</v>
      </c>
      <c r="AU190" s="2" t="s">
        <v>3680</v>
      </c>
      <c r="AV190" s="2" t="s">
        <v>222</v>
      </c>
      <c r="AW190" s="2" t="s">
        <v>223</v>
      </c>
      <c r="AX190" s="2" t="s">
        <v>926</v>
      </c>
      <c r="AY190" s="2" t="s">
        <v>3232</v>
      </c>
      <c r="AZ190" s="2" t="s">
        <v>3670</v>
      </c>
      <c r="BA190" s="2">
        <v>1</v>
      </c>
      <c r="BB190" s="2" t="s">
        <v>3681</v>
      </c>
      <c r="BC190" s="2" t="str">
        <f t="shared" si="44"/>
        <v>3</v>
      </c>
      <c r="BD190" s="2" t="str">
        <f t="shared" si="45"/>
        <v>9</v>
      </c>
      <c r="BE190" s="2" t="str">
        <f t="shared" si="46"/>
        <v>0</v>
      </c>
      <c r="BF190" s="2" t="str">
        <f t="shared" si="47"/>
        <v>0</v>
      </c>
      <c r="BG190" s="2" t="str">
        <f t="shared" si="48"/>
        <v>6</v>
      </c>
      <c r="BH190" s="2" t="str">
        <f t="shared" si="49"/>
        <v>6</v>
      </c>
      <c r="BI190" s="2" t="str">
        <f t="shared" si="50"/>
        <v>6</v>
      </c>
      <c r="BJ190" s="2" t="str">
        <f t="shared" si="51"/>
        <v>9</v>
      </c>
      <c r="BK190" s="2" t="s">
        <v>3682</v>
      </c>
      <c r="BL190" s="2" t="s">
        <v>3683</v>
      </c>
      <c r="BM190" s="2" t="s">
        <v>122</v>
      </c>
      <c r="BN190" s="2" t="s">
        <v>3684</v>
      </c>
      <c r="BO190" s="2">
        <v>1</v>
      </c>
      <c r="BP190" s="2">
        <v>0</v>
      </c>
      <c r="BQ190" s="2" t="s">
        <v>3685</v>
      </c>
      <c r="BR190" s="2" t="s">
        <v>122</v>
      </c>
      <c r="BS190" s="2" t="s">
        <v>95</v>
      </c>
    </row>
    <row r="191" spans="1:71">
      <c r="A191" s="11">
        <f t="shared" si="43"/>
        <v>190</v>
      </c>
      <c r="B191" s="12" t="str">
        <f t="shared" si="37"/>
        <v>SPKV1.0190</v>
      </c>
      <c r="C191" s="13" t="str">
        <f t="shared" si="38"/>
        <v>Mai Doãn Như</v>
      </c>
      <c r="D191" s="14" t="str">
        <f t="shared" si="38"/>
        <v>Trâm</v>
      </c>
      <c r="E191" s="12" t="str">
        <f t="shared" si="39"/>
        <v>22/02/2000</v>
      </c>
      <c r="F191" s="12" t="str">
        <f t="shared" si="40"/>
        <v>Nữ</v>
      </c>
      <c r="G191" s="12" t="str">
        <f t="shared" si="41"/>
        <v>079300010657</v>
      </c>
      <c r="H191" s="12" t="str">
        <f t="shared" si="53"/>
        <v>0</v>
      </c>
      <c r="I191" s="12" t="str">
        <f t="shared" si="53"/>
        <v>2</v>
      </c>
      <c r="J191" s="12" t="str">
        <f t="shared" si="53"/>
        <v>0</v>
      </c>
      <c r="K191" s="12" t="str">
        <f t="shared" si="53"/>
        <v>5</v>
      </c>
      <c r="L191" s="12" t="str">
        <f t="shared" si="53"/>
        <v>6</v>
      </c>
      <c r="M191" s="12" t="str">
        <f t="shared" si="52"/>
        <v>7</v>
      </c>
      <c r="N191" s="12" t="str">
        <f t="shared" si="52"/>
        <v>3</v>
      </c>
      <c r="O191" s="12" t="str">
        <f t="shared" si="52"/>
        <v>2</v>
      </c>
      <c r="P191" s="12" t="str">
        <f t="shared" si="42"/>
        <v>Vẽ Trang Trí Màu Nước</v>
      </c>
      <c r="Q191" s="12">
        <v>8</v>
      </c>
      <c r="R191" s="2" t="s">
        <v>3690</v>
      </c>
      <c r="S191" s="2">
        <v>269</v>
      </c>
      <c r="T191" s="2" t="s">
        <v>68</v>
      </c>
      <c r="U191" s="2" t="s">
        <v>69</v>
      </c>
      <c r="V191" s="2" t="s">
        <v>70</v>
      </c>
      <c r="W191" s="2" t="s">
        <v>71</v>
      </c>
      <c r="X191" s="2" t="s">
        <v>3691</v>
      </c>
      <c r="Y191" s="2" t="s">
        <v>73</v>
      </c>
      <c r="Z191" s="2" t="s">
        <v>3263</v>
      </c>
      <c r="AA191" s="2" t="s">
        <v>75</v>
      </c>
      <c r="AB191" s="2" t="s">
        <v>3264</v>
      </c>
      <c r="AC191" s="2">
        <v>190</v>
      </c>
      <c r="AD191" s="2" t="s">
        <v>3265</v>
      </c>
      <c r="AE191" s="2" t="s">
        <v>3266</v>
      </c>
      <c r="AF191" s="2" t="s">
        <v>3686</v>
      </c>
      <c r="AG191" s="2" t="s">
        <v>3692</v>
      </c>
      <c r="AH191" s="2" t="s">
        <v>3693</v>
      </c>
      <c r="AI191" s="2" t="s">
        <v>3694</v>
      </c>
      <c r="AJ191" s="2" t="s">
        <v>3674</v>
      </c>
      <c r="AK191" s="2" t="s">
        <v>3687</v>
      </c>
      <c r="AL191" s="2" t="s">
        <v>3668</v>
      </c>
      <c r="AM191" s="2" t="s">
        <v>3695</v>
      </c>
      <c r="AN191" s="2" t="s">
        <v>3696</v>
      </c>
      <c r="AO191" s="2" t="s">
        <v>3677</v>
      </c>
      <c r="AP191" s="2" t="s">
        <v>3697</v>
      </c>
      <c r="AQ191" s="2" t="s">
        <v>3698</v>
      </c>
      <c r="AR191" s="2">
        <v>1</v>
      </c>
      <c r="AS191" s="2" t="s">
        <v>61</v>
      </c>
      <c r="AT191" s="2" t="s">
        <v>3688</v>
      </c>
      <c r="AU191" s="2" t="s">
        <v>3699</v>
      </c>
      <c r="AV191" s="2" t="s">
        <v>86</v>
      </c>
      <c r="AW191" s="2" t="s">
        <v>87</v>
      </c>
      <c r="AX191" s="2" t="s">
        <v>2170</v>
      </c>
      <c r="AY191" s="2" t="s">
        <v>2171</v>
      </c>
      <c r="AZ191" s="2" t="s">
        <v>3689</v>
      </c>
      <c r="BA191" s="2">
        <v>1</v>
      </c>
      <c r="BB191" s="2" t="s">
        <v>3700</v>
      </c>
      <c r="BC191" s="2" t="str">
        <f t="shared" si="44"/>
        <v>0</v>
      </c>
      <c r="BD191" s="2" t="str">
        <f t="shared" si="45"/>
        <v>2</v>
      </c>
      <c r="BE191" s="2" t="str">
        <f t="shared" si="46"/>
        <v>0</v>
      </c>
      <c r="BF191" s="2" t="str">
        <f t="shared" si="47"/>
        <v>5</v>
      </c>
      <c r="BG191" s="2" t="str">
        <f t="shared" si="48"/>
        <v>6</v>
      </c>
      <c r="BH191" s="2" t="str">
        <f t="shared" si="49"/>
        <v>7</v>
      </c>
      <c r="BI191" s="2" t="str">
        <f t="shared" si="50"/>
        <v>3</v>
      </c>
      <c r="BJ191" s="2" t="str">
        <f t="shared" si="51"/>
        <v>2</v>
      </c>
      <c r="BK191" s="2" t="s">
        <v>3701</v>
      </c>
      <c r="BL191" s="2" t="s">
        <v>3702</v>
      </c>
      <c r="BM191" s="2" t="s">
        <v>122</v>
      </c>
      <c r="BN191" s="2" t="s">
        <v>3703</v>
      </c>
      <c r="BO191" s="2">
        <v>1</v>
      </c>
      <c r="BP191" s="2">
        <v>1</v>
      </c>
      <c r="BQ191" s="2" t="s">
        <v>3704</v>
      </c>
      <c r="BR191" s="2" t="s">
        <v>3704</v>
      </c>
      <c r="BS191" s="2" t="s">
        <v>95</v>
      </c>
    </row>
    <row r="192" spans="1:71">
      <c r="A192" s="11">
        <f t="shared" si="43"/>
        <v>191</v>
      </c>
      <c r="B192" s="12" t="str">
        <f t="shared" si="37"/>
        <v>SPKV1.0191</v>
      </c>
      <c r="C192" s="13" t="str">
        <f t="shared" si="38"/>
        <v>Ngô Ngọc</v>
      </c>
      <c r="D192" s="14" t="str">
        <f t="shared" si="38"/>
        <v>Trâm</v>
      </c>
      <c r="E192" s="12" t="str">
        <f t="shared" si="39"/>
        <v>10/11/2000</v>
      </c>
      <c r="F192" s="12" t="str">
        <f t="shared" si="40"/>
        <v>Nữ</v>
      </c>
      <c r="G192" s="12" t="str">
        <f t="shared" si="41"/>
        <v>272732308</v>
      </c>
      <c r="H192" s="12" t="str">
        <f t="shared" si="53"/>
        <v>4</v>
      </c>
      <c r="I192" s="12" t="str">
        <f t="shared" si="53"/>
        <v>8</v>
      </c>
      <c r="J192" s="12" t="str">
        <f t="shared" si="53"/>
        <v>0</v>
      </c>
      <c r="K192" s="12" t="str">
        <f t="shared" si="53"/>
        <v>2</v>
      </c>
      <c r="L192" s="12" t="str">
        <f t="shared" si="53"/>
        <v>7</v>
      </c>
      <c r="M192" s="12" t="str">
        <f t="shared" si="52"/>
        <v>9</v>
      </c>
      <c r="N192" s="12" t="str">
        <f t="shared" si="52"/>
        <v>5</v>
      </c>
      <c r="O192" s="12" t="str">
        <f t="shared" si="52"/>
        <v>7</v>
      </c>
      <c r="P192" s="12" t="str">
        <f t="shared" si="42"/>
        <v>Vẽ Trang Trí Màu Nước</v>
      </c>
      <c r="Q192" s="12">
        <v>8</v>
      </c>
      <c r="R192" s="2" t="s">
        <v>3708</v>
      </c>
      <c r="S192" s="2">
        <v>25</v>
      </c>
      <c r="T192" s="2" t="s">
        <v>68</v>
      </c>
      <c r="U192" s="2" t="s">
        <v>69</v>
      </c>
      <c r="V192" s="2" t="s">
        <v>70</v>
      </c>
      <c r="W192" s="2" t="s">
        <v>71</v>
      </c>
      <c r="X192" s="2" t="s">
        <v>3709</v>
      </c>
      <c r="Y192" s="2" t="s">
        <v>73</v>
      </c>
      <c r="Z192" s="2" t="s">
        <v>3263</v>
      </c>
      <c r="AA192" s="2" t="s">
        <v>75</v>
      </c>
      <c r="AB192" s="2" t="s">
        <v>3264</v>
      </c>
      <c r="AC192" s="2">
        <v>191</v>
      </c>
      <c r="AD192" s="2" t="s">
        <v>3265</v>
      </c>
      <c r="AE192" s="2" t="s">
        <v>3266</v>
      </c>
      <c r="AF192" s="2" t="s">
        <v>3705</v>
      </c>
      <c r="AG192" s="2" t="s">
        <v>3706</v>
      </c>
      <c r="AH192" s="2" t="s">
        <v>3668</v>
      </c>
      <c r="AI192" s="2" t="s">
        <v>3710</v>
      </c>
      <c r="AJ192" s="2" t="s">
        <v>3674</v>
      </c>
      <c r="AK192" s="2" t="s">
        <v>3706</v>
      </c>
      <c r="AL192" s="2" t="s">
        <v>3668</v>
      </c>
      <c r="AM192" s="2" t="s">
        <v>3711</v>
      </c>
      <c r="AN192" s="2" t="s">
        <v>3712</v>
      </c>
      <c r="AO192" s="2" t="s">
        <v>3677</v>
      </c>
      <c r="AP192" s="2" t="s">
        <v>3713</v>
      </c>
      <c r="AQ192" s="2" t="s">
        <v>1631</v>
      </c>
      <c r="AR192" s="2">
        <v>1</v>
      </c>
      <c r="AS192" s="2" t="s">
        <v>61</v>
      </c>
      <c r="AT192" s="2" t="s">
        <v>1621</v>
      </c>
      <c r="AU192" s="2" t="s">
        <v>612</v>
      </c>
      <c r="AV192" s="2" t="s">
        <v>116</v>
      </c>
      <c r="AW192" s="2" t="s">
        <v>117</v>
      </c>
      <c r="AX192" s="2" t="s">
        <v>572</v>
      </c>
      <c r="AY192" s="2" t="s">
        <v>1183</v>
      </c>
      <c r="AZ192" s="2" t="s">
        <v>3707</v>
      </c>
      <c r="BA192" s="2">
        <v>1</v>
      </c>
      <c r="BB192" s="2" t="s">
        <v>3714</v>
      </c>
      <c r="BC192" s="2" t="str">
        <f t="shared" si="44"/>
        <v>4</v>
      </c>
      <c r="BD192" s="2" t="str">
        <f t="shared" si="45"/>
        <v>8</v>
      </c>
      <c r="BE192" s="2" t="str">
        <f t="shared" si="46"/>
        <v>0</v>
      </c>
      <c r="BF192" s="2" t="str">
        <f t="shared" si="47"/>
        <v>2</v>
      </c>
      <c r="BG192" s="2" t="str">
        <f t="shared" si="48"/>
        <v>7</v>
      </c>
      <c r="BH192" s="2" t="str">
        <f t="shared" si="49"/>
        <v>9</v>
      </c>
      <c r="BI192" s="2" t="str">
        <f t="shared" si="50"/>
        <v>5</v>
      </c>
      <c r="BJ192" s="2" t="str">
        <f t="shared" si="51"/>
        <v>7</v>
      </c>
      <c r="BK192" s="2" t="s">
        <v>3715</v>
      </c>
      <c r="BL192" s="2" t="s">
        <v>3716</v>
      </c>
      <c r="BM192" s="2" t="s">
        <v>122</v>
      </c>
      <c r="BN192" s="2" t="s">
        <v>3717</v>
      </c>
      <c r="BO192" s="2">
        <v>1</v>
      </c>
      <c r="BP192" s="2">
        <v>1</v>
      </c>
      <c r="BQ192" s="2" t="s">
        <v>3718</v>
      </c>
      <c r="BR192" s="2" t="s">
        <v>3718</v>
      </c>
      <c r="BS192" s="2" t="s">
        <v>95</v>
      </c>
    </row>
    <row r="193" spans="1:71">
      <c r="A193" s="11">
        <f t="shared" si="43"/>
        <v>192</v>
      </c>
      <c r="B193" s="12" t="str">
        <f t="shared" si="37"/>
        <v>SPKV1.0192</v>
      </c>
      <c r="C193" s="13" t="str">
        <f t="shared" si="38"/>
        <v>Lê Huyền</v>
      </c>
      <c r="D193" s="14" t="str">
        <f t="shared" si="38"/>
        <v>Trân</v>
      </c>
      <c r="E193" s="12" t="str">
        <f t="shared" si="39"/>
        <v>24/07/2000</v>
      </c>
      <c r="F193" s="12" t="str">
        <f t="shared" si="40"/>
        <v>Nữ</v>
      </c>
      <c r="G193" s="12" t="str">
        <f t="shared" si="41"/>
        <v>026004644</v>
      </c>
      <c r="H193" s="12" t="str">
        <f t="shared" si="53"/>
        <v>0</v>
      </c>
      <c r="I193" s="12" t="str">
        <f t="shared" si="53"/>
        <v>2</v>
      </c>
      <c r="J193" s="12" t="str">
        <f t="shared" si="53"/>
        <v>0</v>
      </c>
      <c r="K193" s="12" t="str">
        <f t="shared" si="53"/>
        <v>3</v>
      </c>
      <c r="L193" s="12" t="str">
        <f t="shared" si="53"/>
        <v>8</v>
      </c>
      <c r="M193" s="12" t="str">
        <f t="shared" si="52"/>
        <v>8</v>
      </c>
      <c r="N193" s="12" t="str">
        <f t="shared" si="52"/>
        <v>5</v>
      </c>
      <c r="O193" s="12" t="str">
        <f t="shared" si="52"/>
        <v>6</v>
      </c>
      <c r="P193" s="12" t="str">
        <f t="shared" si="42"/>
        <v>Vẽ Trang Trí Màu Nước</v>
      </c>
      <c r="Q193" s="12">
        <v>8</v>
      </c>
      <c r="R193" s="2" t="s">
        <v>3724</v>
      </c>
      <c r="S193" s="2">
        <v>113</v>
      </c>
      <c r="T193" s="2" t="s">
        <v>68</v>
      </c>
      <c r="U193" s="2" t="s">
        <v>69</v>
      </c>
      <c r="V193" s="2" t="s">
        <v>70</v>
      </c>
      <c r="W193" s="2" t="s">
        <v>236</v>
      </c>
      <c r="X193" s="2" t="s">
        <v>3725</v>
      </c>
      <c r="Y193" s="2" t="s">
        <v>73</v>
      </c>
      <c r="Z193" s="2" t="s">
        <v>3263</v>
      </c>
      <c r="AA193" s="2" t="s">
        <v>75</v>
      </c>
      <c r="AB193" s="2" t="s">
        <v>3264</v>
      </c>
      <c r="AC193" s="2">
        <v>192</v>
      </c>
      <c r="AD193" s="2" t="s">
        <v>3265</v>
      </c>
      <c r="AE193" s="2" t="s">
        <v>3266</v>
      </c>
      <c r="AF193" s="2" t="s">
        <v>3719</v>
      </c>
      <c r="AG193" s="2" t="s">
        <v>3726</v>
      </c>
      <c r="AH193" s="2" t="s">
        <v>3727</v>
      </c>
      <c r="AI193" s="2" t="s">
        <v>3728</v>
      </c>
      <c r="AJ193" s="2" t="s">
        <v>3729</v>
      </c>
      <c r="AK193" s="2" t="s">
        <v>3720</v>
      </c>
      <c r="AL193" s="2" t="s">
        <v>3721</v>
      </c>
      <c r="AM193" s="2" t="s">
        <v>3730</v>
      </c>
      <c r="AN193" s="2" t="s">
        <v>3731</v>
      </c>
      <c r="AO193" s="2" t="s">
        <v>3732</v>
      </c>
      <c r="AP193" s="2" t="s">
        <v>3733</v>
      </c>
      <c r="AQ193" s="2" t="s">
        <v>3734</v>
      </c>
      <c r="AR193" s="2">
        <v>1</v>
      </c>
      <c r="AS193" s="2" t="s">
        <v>61</v>
      </c>
      <c r="AT193" s="2" t="s">
        <v>3722</v>
      </c>
      <c r="AU193" s="2" t="s">
        <v>3735</v>
      </c>
      <c r="AV193" s="2" t="s">
        <v>86</v>
      </c>
      <c r="AW193" s="2" t="s">
        <v>87</v>
      </c>
      <c r="AX193" s="2" t="s">
        <v>2047</v>
      </c>
      <c r="AY193" s="2" t="s">
        <v>2048</v>
      </c>
      <c r="AZ193" s="2" t="s">
        <v>3723</v>
      </c>
      <c r="BA193" s="2">
        <v>1</v>
      </c>
      <c r="BB193" s="2" t="s">
        <v>3736</v>
      </c>
      <c r="BC193" s="2" t="str">
        <f t="shared" si="44"/>
        <v>0</v>
      </c>
      <c r="BD193" s="2" t="str">
        <f t="shared" si="45"/>
        <v>2</v>
      </c>
      <c r="BE193" s="2" t="str">
        <f t="shared" si="46"/>
        <v>0</v>
      </c>
      <c r="BF193" s="2" t="str">
        <f t="shared" si="47"/>
        <v>3</v>
      </c>
      <c r="BG193" s="2" t="str">
        <f t="shared" si="48"/>
        <v>8</v>
      </c>
      <c r="BH193" s="2" t="str">
        <f t="shared" si="49"/>
        <v>8</v>
      </c>
      <c r="BI193" s="2" t="str">
        <f t="shared" si="50"/>
        <v>5</v>
      </c>
      <c r="BJ193" s="2" t="str">
        <f t="shared" si="51"/>
        <v>6</v>
      </c>
      <c r="BK193" s="2" t="s">
        <v>3737</v>
      </c>
      <c r="BL193" s="2" t="s">
        <v>3738</v>
      </c>
      <c r="BM193" s="2" t="s">
        <v>122</v>
      </c>
      <c r="BN193" s="2" t="s">
        <v>3739</v>
      </c>
      <c r="BO193" s="2">
        <v>1</v>
      </c>
      <c r="BP193" s="2">
        <v>1</v>
      </c>
      <c r="BQ193" s="2" t="s">
        <v>3740</v>
      </c>
      <c r="BR193" s="2" t="s">
        <v>3740</v>
      </c>
      <c r="BS193" s="2" t="s">
        <v>95</v>
      </c>
    </row>
    <row r="194" spans="1:71">
      <c r="A194" s="11">
        <f t="shared" si="43"/>
        <v>193</v>
      </c>
      <c r="B194" s="12" t="str">
        <f t="shared" ref="B194:B257" si="54">AF194</f>
        <v>SPKV1.0193</v>
      </c>
      <c r="C194" s="13" t="str">
        <f t="shared" ref="C194:D257" si="55">AK194</f>
        <v>Trần Bảo</v>
      </c>
      <c r="D194" s="14" t="str">
        <f t="shared" si="55"/>
        <v>Trân</v>
      </c>
      <c r="E194" s="12" t="str">
        <f t="shared" ref="E194:E257" si="56">AT194</f>
        <v>03/08/2000</v>
      </c>
      <c r="F194" s="12" t="str">
        <f t="shared" ref="F194:F257" si="57">AS194</f>
        <v>Nữ</v>
      </c>
      <c r="G194" s="12" t="str">
        <f t="shared" si="41"/>
        <v>212433030</v>
      </c>
      <c r="H194" s="12" t="str">
        <f t="shared" si="53"/>
        <v>4</v>
      </c>
      <c r="I194" s="12" t="str">
        <f t="shared" si="53"/>
        <v>0</v>
      </c>
      <c r="J194" s="12" t="str">
        <f t="shared" si="53"/>
        <v>0</v>
      </c>
      <c r="K194" s="12" t="str">
        <f t="shared" si="53"/>
        <v>0</v>
      </c>
      <c r="L194" s="12" t="str">
        <f t="shared" si="53"/>
        <v>6</v>
      </c>
      <c r="M194" s="12" t="str">
        <f t="shared" si="52"/>
        <v>4</v>
      </c>
      <c r="N194" s="12" t="str">
        <f t="shared" si="52"/>
        <v>6</v>
      </c>
      <c r="O194" s="12" t="str">
        <f t="shared" si="52"/>
        <v>9</v>
      </c>
      <c r="P194" s="12" t="str">
        <f t="shared" si="42"/>
        <v>Vẽ Trang Trí Màu Nước</v>
      </c>
      <c r="Q194" s="12">
        <v>9</v>
      </c>
      <c r="R194" s="2" t="s">
        <v>3744</v>
      </c>
      <c r="S194" s="2">
        <v>100</v>
      </c>
      <c r="T194" s="2" t="s">
        <v>68</v>
      </c>
      <c r="U194" s="2" t="s">
        <v>69</v>
      </c>
      <c r="V194" s="2" t="s">
        <v>70</v>
      </c>
      <c r="W194" s="2" t="s">
        <v>236</v>
      </c>
      <c r="X194" s="2" t="s">
        <v>3745</v>
      </c>
      <c r="Y194" s="2" t="s">
        <v>73</v>
      </c>
      <c r="Z194" s="2" t="s">
        <v>3263</v>
      </c>
      <c r="AA194" s="2" t="s">
        <v>75</v>
      </c>
      <c r="AB194" s="2" t="s">
        <v>3264</v>
      </c>
      <c r="AC194" s="2">
        <v>193</v>
      </c>
      <c r="AD194" s="2" t="s">
        <v>3265</v>
      </c>
      <c r="AE194" s="2" t="s">
        <v>3266</v>
      </c>
      <c r="AF194" s="2" t="s">
        <v>3741</v>
      </c>
      <c r="AG194" s="2" t="s">
        <v>3742</v>
      </c>
      <c r="AH194" s="2" t="s">
        <v>3721</v>
      </c>
      <c r="AI194" s="2" t="s">
        <v>3746</v>
      </c>
      <c r="AJ194" s="2" t="s">
        <v>3729</v>
      </c>
      <c r="AK194" s="2" t="s">
        <v>3742</v>
      </c>
      <c r="AL194" s="2" t="s">
        <v>3721</v>
      </c>
      <c r="AM194" s="2" t="s">
        <v>3747</v>
      </c>
      <c r="AN194" s="2" t="s">
        <v>3748</v>
      </c>
      <c r="AO194" s="2" t="s">
        <v>3732</v>
      </c>
      <c r="AP194" s="2" t="s">
        <v>3749</v>
      </c>
      <c r="AQ194" s="2" t="s">
        <v>114</v>
      </c>
      <c r="AR194" s="2">
        <v>1</v>
      </c>
      <c r="AS194" s="2" t="s">
        <v>61</v>
      </c>
      <c r="AT194" s="2" t="s">
        <v>99</v>
      </c>
      <c r="AU194" s="2" t="s">
        <v>2360</v>
      </c>
      <c r="AV194" s="2" t="s">
        <v>1698</v>
      </c>
      <c r="AW194" s="2" t="s">
        <v>1699</v>
      </c>
      <c r="AX194" s="2" t="s">
        <v>549</v>
      </c>
      <c r="AY194" s="2" t="s">
        <v>2548</v>
      </c>
      <c r="AZ194" s="2" t="s">
        <v>3743</v>
      </c>
      <c r="BA194" s="2">
        <v>1</v>
      </c>
      <c r="BB194" s="2" t="s">
        <v>3750</v>
      </c>
      <c r="BC194" s="2" t="str">
        <f t="shared" si="44"/>
        <v>4</v>
      </c>
      <c r="BD194" s="2" t="str">
        <f t="shared" si="45"/>
        <v>0</v>
      </c>
      <c r="BE194" s="2" t="str">
        <f t="shared" si="46"/>
        <v>0</v>
      </c>
      <c r="BF194" s="2" t="str">
        <f t="shared" si="47"/>
        <v>0</v>
      </c>
      <c r="BG194" s="2" t="str">
        <f t="shared" si="48"/>
        <v>6</v>
      </c>
      <c r="BH194" s="2" t="str">
        <f t="shared" si="49"/>
        <v>4</v>
      </c>
      <c r="BI194" s="2" t="str">
        <f t="shared" si="50"/>
        <v>6</v>
      </c>
      <c r="BJ194" s="2" t="str">
        <f t="shared" si="51"/>
        <v>9</v>
      </c>
      <c r="BK194" s="2" t="s">
        <v>3751</v>
      </c>
      <c r="BL194" s="2" t="s">
        <v>3752</v>
      </c>
      <c r="BM194" s="2" t="s">
        <v>122</v>
      </c>
      <c r="BN194" s="2" t="s">
        <v>3753</v>
      </c>
      <c r="BO194" s="2">
        <v>1</v>
      </c>
      <c r="BP194" s="2">
        <v>1</v>
      </c>
      <c r="BQ194" s="2" t="s">
        <v>3754</v>
      </c>
      <c r="BR194" s="2" t="s">
        <v>3754</v>
      </c>
      <c r="BS194" s="2" t="s">
        <v>95</v>
      </c>
    </row>
    <row r="195" spans="1:71">
      <c r="A195" s="11">
        <f t="shared" si="43"/>
        <v>194</v>
      </c>
      <c r="B195" s="12" t="str">
        <f t="shared" si="54"/>
        <v>SPKV1.0194</v>
      </c>
      <c r="C195" s="13" t="str">
        <f t="shared" si="55"/>
        <v>Lê Nguyên</v>
      </c>
      <c r="D195" s="14" t="str">
        <f t="shared" si="55"/>
        <v>Trinh</v>
      </c>
      <c r="E195" s="12" t="str">
        <f t="shared" si="56"/>
        <v>29/03/2000</v>
      </c>
      <c r="F195" s="12" t="str">
        <f t="shared" si="57"/>
        <v>Nữ</v>
      </c>
      <c r="G195" s="12" t="str">
        <f t="shared" ref="G195:G258" si="58">AZ195</f>
        <v>321733792</v>
      </c>
      <c r="H195" s="12" t="str">
        <f t="shared" si="53"/>
        <v>5</v>
      </c>
      <c r="I195" s="12" t="str">
        <f t="shared" si="53"/>
        <v>6</v>
      </c>
      <c r="J195" s="12" t="str">
        <f t="shared" si="53"/>
        <v>0</v>
      </c>
      <c r="K195" s="12" t="str">
        <f t="shared" si="53"/>
        <v>0</v>
      </c>
      <c r="L195" s="12" t="str">
        <f t="shared" si="53"/>
        <v>3</v>
      </c>
      <c r="M195" s="12" t="str">
        <f t="shared" si="52"/>
        <v>3</v>
      </c>
      <c r="N195" s="12" t="str">
        <f t="shared" si="52"/>
        <v>5</v>
      </c>
      <c r="O195" s="12" t="str">
        <f t="shared" si="52"/>
        <v>8</v>
      </c>
      <c r="P195" s="12" t="str">
        <f t="shared" ref="P195:P258" si="59">PROPER(U195)</f>
        <v>Vẽ Trang Trí Màu Nước</v>
      </c>
      <c r="Q195" s="12">
        <v>9</v>
      </c>
      <c r="R195" s="2" t="s">
        <v>3760</v>
      </c>
      <c r="S195" s="2">
        <v>271</v>
      </c>
      <c r="T195" s="2" t="s">
        <v>68</v>
      </c>
      <c r="U195" s="2" t="s">
        <v>69</v>
      </c>
      <c r="V195" s="2" t="s">
        <v>70</v>
      </c>
      <c r="W195" s="2" t="s">
        <v>236</v>
      </c>
      <c r="X195" s="2" t="s">
        <v>3761</v>
      </c>
      <c r="Y195" s="2" t="s">
        <v>73</v>
      </c>
      <c r="Z195" s="2" t="s">
        <v>3263</v>
      </c>
      <c r="AA195" s="2" t="s">
        <v>75</v>
      </c>
      <c r="AB195" s="2" t="s">
        <v>3264</v>
      </c>
      <c r="AC195" s="2">
        <v>194</v>
      </c>
      <c r="AD195" s="2" t="s">
        <v>3265</v>
      </c>
      <c r="AE195" s="2" t="s">
        <v>3266</v>
      </c>
      <c r="AF195" s="2" t="s">
        <v>3755</v>
      </c>
      <c r="AG195" s="2" t="s">
        <v>3756</v>
      </c>
      <c r="AH195" s="2" t="s">
        <v>3757</v>
      </c>
      <c r="AI195" s="2" t="s">
        <v>3762</v>
      </c>
      <c r="AJ195" s="2" t="s">
        <v>3763</v>
      </c>
      <c r="AK195" s="2" t="s">
        <v>3756</v>
      </c>
      <c r="AL195" s="2" t="s">
        <v>3757</v>
      </c>
      <c r="AM195" s="2" t="s">
        <v>3764</v>
      </c>
      <c r="AN195" s="2" t="s">
        <v>3765</v>
      </c>
      <c r="AO195" s="2" t="s">
        <v>3757</v>
      </c>
      <c r="AP195" s="2" t="s">
        <v>3766</v>
      </c>
      <c r="AQ195" s="2" t="s">
        <v>3767</v>
      </c>
      <c r="AR195" s="2">
        <v>1</v>
      </c>
      <c r="AS195" s="2" t="s">
        <v>61</v>
      </c>
      <c r="AT195" s="2" t="s">
        <v>3758</v>
      </c>
      <c r="AU195" s="2" t="s">
        <v>3768</v>
      </c>
      <c r="AV195" s="2" t="s">
        <v>178</v>
      </c>
      <c r="AW195" s="2" t="s">
        <v>179</v>
      </c>
      <c r="AX195" s="2" t="s">
        <v>335</v>
      </c>
      <c r="AY195" s="2" t="s">
        <v>762</v>
      </c>
      <c r="AZ195" s="2" t="s">
        <v>3759</v>
      </c>
      <c r="BA195" s="2">
        <v>1</v>
      </c>
      <c r="BB195" s="2" t="s">
        <v>3769</v>
      </c>
      <c r="BC195" s="2" t="str">
        <f t="shared" si="44"/>
        <v>5</v>
      </c>
      <c r="BD195" s="2" t="str">
        <f t="shared" si="45"/>
        <v>6</v>
      </c>
      <c r="BE195" s="2" t="str">
        <f t="shared" si="46"/>
        <v>0</v>
      </c>
      <c r="BF195" s="2" t="str">
        <f t="shared" si="47"/>
        <v>0</v>
      </c>
      <c r="BG195" s="2" t="str">
        <f t="shared" si="48"/>
        <v>3</v>
      </c>
      <c r="BH195" s="2" t="str">
        <f t="shared" si="49"/>
        <v>3</v>
      </c>
      <c r="BI195" s="2" t="str">
        <f t="shared" si="50"/>
        <v>5</v>
      </c>
      <c r="BJ195" s="2" t="str">
        <f t="shared" si="51"/>
        <v>8</v>
      </c>
      <c r="BK195" s="2" t="s">
        <v>3770</v>
      </c>
      <c r="BL195" s="2" t="s">
        <v>3771</v>
      </c>
      <c r="BM195" s="2" t="s">
        <v>122</v>
      </c>
      <c r="BN195" s="2" t="s">
        <v>3772</v>
      </c>
      <c r="BO195" s="2">
        <v>1</v>
      </c>
      <c r="BP195" s="2">
        <v>0</v>
      </c>
      <c r="BQ195" s="2" t="s">
        <v>3773</v>
      </c>
      <c r="BR195" s="2" t="s">
        <v>122</v>
      </c>
      <c r="BS195" s="2" t="s">
        <v>95</v>
      </c>
    </row>
    <row r="196" spans="1:71">
      <c r="A196" s="11">
        <f t="shared" ref="A196:A259" si="60">A195+1</f>
        <v>195</v>
      </c>
      <c r="B196" s="12" t="str">
        <f t="shared" si="54"/>
        <v>SPKV1.0195</v>
      </c>
      <c r="C196" s="13" t="str">
        <f t="shared" si="55"/>
        <v>Trương Trọng</v>
      </c>
      <c r="D196" s="14" t="str">
        <f t="shared" si="55"/>
        <v>Trị</v>
      </c>
      <c r="E196" s="12" t="str">
        <f t="shared" si="56"/>
        <v>22/08/1999</v>
      </c>
      <c r="F196" s="12" t="str">
        <f t="shared" si="57"/>
        <v>Nam</v>
      </c>
      <c r="G196" s="12" t="str">
        <f t="shared" si="58"/>
        <v>285763511</v>
      </c>
      <c r="H196" s="12" t="str">
        <f t="shared" si="53"/>
        <v>4</v>
      </c>
      <c r="I196" s="12" t="str">
        <f t="shared" si="53"/>
        <v>3</v>
      </c>
      <c r="J196" s="12" t="str">
        <f t="shared" si="53"/>
        <v>0</v>
      </c>
      <c r="K196" s="12" t="str">
        <f t="shared" si="53"/>
        <v>0</v>
      </c>
      <c r="L196" s="12" t="str">
        <f t="shared" si="53"/>
        <v>5</v>
      </c>
      <c r="M196" s="12" t="str">
        <f t="shared" si="52"/>
        <v>3</v>
      </c>
      <c r="N196" s="12" t="str">
        <f t="shared" si="52"/>
        <v>4</v>
      </c>
      <c r="O196" s="12" t="str">
        <f t="shared" si="52"/>
        <v>0</v>
      </c>
      <c r="P196" s="12" t="str">
        <f t="shared" si="59"/>
        <v>Vẽ Trang Trí Màu Nước</v>
      </c>
      <c r="Q196" s="12">
        <v>4</v>
      </c>
      <c r="R196" s="2" t="s">
        <v>3779</v>
      </c>
      <c r="S196" s="2">
        <v>248</v>
      </c>
      <c r="T196" s="2" t="s">
        <v>68</v>
      </c>
      <c r="U196" s="2" t="s">
        <v>69</v>
      </c>
      <c r="V196" s="2" t="s">
        <v>70</v>
      </c>
      <c r="W196" s="2" t="s">
        <v>71</v>
      </c>
      <c r="X196" s="2" t="s">
        <v>3780</v>
      </c>
      <c r="Y196" s="2" t="s">
        <v>73</v>
      </c>
      <c r="Z196" s="2" t="s">
        <v>3263</v>
      </c>
      <c r="AA196" s="2" t="s">
        <v>75</v>
      </c>
      <c r="AB196" s="2" t="s">
        <v>3264</v>
      </c>
      <c r="AC196" s="2">
        <v>195</v>
      </c>
      <c r="AD196" s="2" t="s">
        <v>3265</v>
      </c>
      <c r="AE196" s="2" t="s">
        <v>3266</v>
      </c>
      <c r="AF196" s="2" t="s">
        <v>3774</v>
      </c>
      <c r="AG196" s="2" t="s">
        <v>3775</v>
      </c>
      <c r="AH196" s="2" t="s">
        <v>3776</v>
      </c>
      <c r="AI196" s="2" t="s">
        <v>3781</v>
      </c>
      <c r="AJ196" s="2" t="s">
        <v>3782</v>
      </c>
      <c r="AK196" s="2" t="s">
        <v>3775</v>
      </c>
      <c r="AL196" s="2" t="s">
        <v>3776</v>
      </c>
      <c r="AM196" s="2" t="s">
        <v>3783</v>
      </c>
      <c r="AN196" s="2" t="s">
        <v>3784</v>
      </c>
      <c r="AO196" s="2" t="s">
        <v>3785</v>
      </c>
      <c r="AP196" s="2" t="s">
        <v>3786</v>
      </c>
      <c r="AQ196" s="2" t="s">
        <v>3787</v>
      </c>
      <c r="AR196" s="2">
        <v>0</v>
      </c>
      <c r="AS196" s="2" t="s">
        <v>128</v>
      </c>
      <c r="AT196" s="2" t="s">
        <v>3777</v>
      </c>
      <c r="AU196" s="2" t="s">
        <v>1438</v>
      </c>
      <c r="AV196" s="2" t="s">
        <v>632</v>
      </c>
      <c r="AW196" s="2" t="s">
        <v>633</v>
      </c>
      <c r="AX196" s="2" t="s">
        <v>926</v>
      </c>
      <c r="AY196" s="2" t="s">
        <v>1137</v>
      </c>
      <c r="AZ196" s="2" t="s">
        <v>3778</v>
      </c>
      <c r="BA196" s="2">
        <v>1</v>
      </c>
      <c r="BB196" s="2" t="s">
        <v>3788</v>
      </c>
      <c r="BC196" s="2" t="str">
        <f t="shared" si="44"/>
        <v>4</v>
      </c>
      <c r="BD196" s="2" t="str">
        <f t="shared" si="45"/>
        <v>3</v>
      </c>
      <c r="BE196" s="2" t="str">
        <f t="shared" si="46"/>
        <v>0</v>
      </c>
      <c r="BF196" s="2" t="str">
        <f t="shared" si="47"/>
        <v>0</v>
      </c>
      <c r="BG196" s="2" t="str">
        <f t="shared" si="48"/>
        <v>5</v>
      </c>
      <c r="BH196" s="2" t="str">
        <f t="shared" si="49"/>
        <v>3</v>
      </c>
      <c r="BI196" s="2" t="str">
        <f t="shared" si="50"/>
        <v>4</v>
      </c>
      <c r="BJ196" s="2" t="str">
        <f t="shared" si="51"/>
        <v>0</v>
      </c>
      <c r="BK196" s="2" t="s">
        <v>3789</v>
      </c>
      <c r="BL196" s="2" t="s">
        <v>3790</v>
      </c>
      <c r="BM196" s="2" t="s">
        <v>3791</v>
      </c>
      <c r="BN196" s="2" t="s">
        <v>3792</v>
      </c>
      <c r="BO196" s="2">
        <v>1</v>
      </c>
      <c r="BP196" s="2">
        <v>1</v>
      </c>
      <c r="BQ196" s="2" t="s">
        <v>3793</v>
      </c>
      <c r="BR196" s="2" t="s">
        <v>3793</v>
      </c>
      <c r="BS196" s="2" t="s">
        <v>95</v>
      </c>
    </row>
    <row r="197" spans="1:71">
      <c r="A197" s="11">
        <f t="shared" si="60"/>
        <v>196</v>
      </c>
      <c r="B197" s="12" t="str">
        <f t="shared" si="54"/>
        <v>SPKV1.0196</v>
      </c>
      <c r="C197" s="13" t="str">
        <f t="shared" si="55"/>
        <v>Nguyễn Thị Minh</v>
      </c>
      <c r="D197" s="14" t="str">
        <f t="shared" si="55"/>
        <v>Trúc</v>
      </c>
      <c r="E197" s="12" t="str">
        <f t="shared" si="56"/>
        <v>03/07/2000</v>
      </c>
      <c r="F197" s="12" t="str">
        <f t="shared" si="57"/>
        <v>Nữ</v>
      </c>
      <c r="G197" s="12" t="str">
        <f t="shared" si="58"/>
        <v>301697384</v>
      </c>
      <c r="H197" s="12" t="str">
        <f t="shared" si="53"/>
        <v>4</v>
      </c>
      <c r="I197" s="12" t="str">
        <f t="shared" si="53"/>
        <v>9</v>
      </c>
      <c r="J197" s="12" t="str">
        <f t="shared" si="53"/>
        <v>0</v>
      </c>
      <c r="K197" s="12" t="str">
        <f t="shared" si="53"/>
        <v>0</v>
      </c>
      <c r="L197" s="12" t="str">
        <f t="shared" si="53"/>
        <v>4</v>
      </c>
      <c r="M197" s="12" t="str">
        <f t="shared" si="52"/>
        <v>9</v>
      </c>
      <c r="N197" s="12" t="str">
        <f t="shared" si="52"/>
        <v>8</v>
      </c>
      <c r="O197" s="12" t="str">
        <f t="shared" si="52"/>
        <v>5</v>
      </c>
      <c r="P197" s="12" t="str">
        <f t="shared" si="59"/>
        <v>Vẽ Trang Trí Màu Nước</v>
      </c>
      <c r="Q197" s="12">
        <v>8</v>
      </c>
      <c r="R197" s="2" t="s">
        <v>3799</v>
      </c>
      <c r="S197" s="2">
        <v>162</v>
      </c>
      <c r="T197" s="2" t="s">
        <v>68</v>
      </c>
      <c r="U197" s="2" t="s">
        <v>69</v>
      </c>
      <c r="V197" s="2" t="s">
        <v>70</v>
      </c>
      <c r="W197" s="2" t="s">
        <v>71</v>
      </c>
      <c r="X197" s="2" t="s">
        <v>3800</v>
      </c>
      <c r="Y197" s="2" t="s">
        <v>73</v>
      </c>
      <c r="Z197" s="2" t="s">
        <v>3263</v>
      </c>
      <c r="AA197" s="2" t="s">
        <v>75</v>
      </c>
      <c r="AB197" s="2" t="s">
        <v>3264</v>
      </c>
      <c r="AC197" s="2">
        <v>196</v>
      </c>
      <c r="AD197" s="2" t="s">
        <v>3265</v>
      </c>
      <c r="AE197" s="2" t="s">
        <v>3266</v>
      </c>
      <c r="AF197" s="2" t="s">
        <v>3794</v>
      </c>
      <c r="AG197" s="2" t="s">
        <v>3801</v>
      </c>
      <c r="AH197" s="2" t="s">
        <v>3802</v>
      </c>
      <c r="AI197" s="2" t="s">
        <v>3803</v>
      </c>
      <c r="AJ197" s="2" t="s">
        <v>3804</v>
      </c>
      <c r="AK197" s="2" t="s">
        <v>3795</v>
      </c>
      <c r="AL197" s="2" t="s">
        <v>3796</v>
      </c>
      <c r="AM197" s="2" t="s">
        <v>3805</v>
      </c>
      <c r="AN197" s="2" t="s">
        <v>3806</v>
      </c>
      <c r="AO197" s="2" t="s">
        <v>3807</v>
      </c>
      <c r="AP197" s="2" t="s">
        <v>3808</v>
      </c>
      <c r="AQ197" s="2" t="s">
        <v>3809</v>
      </c>
      <c r="AR197" s="2">
        <v>1</v>
      </c>
      <c r="AS197" s="2" t="s">
        <v>61</v>
      </c>
      <c r="AT197" s="2" t="s">
        <v>3797</v>
      </c>
      <c r="AU197" s="2" t="s">
        <v>3810</v>
      </c>
      <c r="AV197" s="2" t="s">
        <v>403</v>
      </c>
      <c r="AW197" s="2" t="s">
        <v>404</v>
      </c>
      <c r="AX197" s="2" t="s">
        <v>2855</v>
      </c>
      <c r="AY197" s="2" t="s">
        <v>180</v>
      </c>
      <c r="AZ197" s="2" t="s">
        <v>3798</v>
      </c>
      <c r="BA197" s="2">
        <v>1</v>
      </c>
      <c r="BB197" s="2" t="s">
        <v>3811</v>
      </c>
      <c r="BC197" s="2" t="str">
        <f t="shared" si="44"/>
        <v>4</v>
      </c>
      <c r="BD197" s="2" t="str">
        <f t="shared" si="45"/>
        <v>9</v>
      </c>
      <c r="BE197" s="2" t="str">
        <f t="shared" si="46"/>
        <v>0</v>
      </c>
      <c r="BF197" s="2" t="str">
        <f t="shared" si="47"/>
        <v>0</v>
      </c>
      <c r="BG197" s="2" t="str">
        <f t="shared" si="48"/>
        <v>4</v>
      </c>
      <c r="BH197" s="2" t="str">
        <f t="shared" si="49"/>
        <v>9</v>
      </c>
      <c r="BI197" s="2" t="str">
        <f t="shared" si="50"/>
        <v>8</v>
      </c>
      <c r="BJ197" s="2" t="str">
        <f t="shared" si="51"/>
        <v>5</v>
      </c>
      <c r="BK197" s="2" t="s">
        <v>3812</v>
      </c>
      <c r="BL197" s="2" t="s">
        <v>3813</v>
      </c>
      <c r="BM197" s="2" t="s">
        <v>3814</v>
      </c>
      <c r="BN197" s="2" t="s">
        <v>3815</v>
      </c>
      <c r="BO197" s="2">
        <v>1</v>
      </c>
      <c r="BP197" s="2">
        <v>1</v>
      </c>
      <c r="BQ197" s="2" t="s">
        <v>3816</v>
      </c>
      <c r="BR197" s="2" t="s">
        <v>3816</v>
      </c>
      <c r="BS197" s="2" t="s">
        <v>95</v>
      </c>
    </row>
    <row r="198" spans="1:71">
      <c r="A198" s="11">
        <f t="shared" si="60"/>
        <v>197</v>
      </c>
      <c r="B198" s="12" t="str">
        <f t="shared" si="54"/>
        <v>SPKV1.0197</v>
      </c>
      <c r="C198" s="13" t="str">
        <f t="shared" si="55"/>
        <v>Lê Nguyễn Nhã</v>
      </c>
      <c r="D198" s="14" t="str">
        <f t="shared" si="55"/>
        <v>Trúc</v>
      </c>
      <c r="E198" s="12" t="str">
        <f t="shared" si="56"/>
        <v>15/10/2000</v>
      </c>
      <c r="F198" s="12" t="str">
        <f t="shared" si="57"/>
        <v>Nữ</v>
      </c>
      <c r="G198" s="12" t="str">
        <f t="shared" si="58"/>
        <v>312433091</v>
      </c>
      <c r="H198" s="12" t="str">
        <f t="shared" si="53"/>
        <v>5</v>
      </c>
      <c r="I198" s="12" t="str">
        <f t="shared" si="53"/>
        <v>3</v>
      </c>
      <c r="J198" s="12" t="str">
        <f t="shared" si="53"/>
        <v>0</v>
      </c>
      <c r="K198" s="12" t="str">
        <f t="shared" si="53"/>
        <v>1</v>
      </c>
      <c r="L198" s="12" t="str">
        <f t="shared" si="53"/>
        <v>3</v>
      </c>
      <c r="M198" s="12" t="str">
        <f t="shared" si="52"/>
        <v>6</v>
      </c>
      <c r="N198" s="12" t="str">
        <f t="shared" si="52"/>
        <v>6</v>
      </c>
      <c r="O198" s="12" t="str">
        <f t="shared" si="52"/>
        <v>3</v>
      </c>
      <c r="P198" s="12" t="str">
        <f t="shared" si="59"/>
        <v>Vẽ Trang Trí Màu Nước</v>
      </c>
      <c r="Q198" s="12">
        <v>6</v>
      </c>
      <c r="R198" s="2" t="s">
        <v>3820</v>
      </c>
      <c r="S198" s="2">
        <v>106</v>
      </c>
      <c r="T198" s="2" t="s">
        <v>68</v>
      </c>
      <c r="U198" s="2" t="s">
        <v>69</v>
      </c>
      <c r="V198" s="2" t="s">
        <v>70</v>
      </c>
      <c r="W198" s="2" t="s">
        <v>71</v>
      </c>
      <c r="X198" s="2" t="s">
        <v>3821</v>
      </c>
      <c r="Y198" s="2" t="s">
        <v>73</v>
      </c>
      <c r="Z198" s="2" t="s">
        <v>3263</v>
      </c>
      <c r="AA198" s="2" t="s">
        <v>75</v>
      </c>
      <c r="AB198" s="2" t="s">
        <v>3264</v>
      </c>
      <c r="AC198" s="2">
        <v>197</v>
      </c>
      <c r="AD198" s="2" t="s">
        <v>3265</v>
      </c>
      <c r="AE198" s="2" t="s">
        <v>3266</v>
      </c>
      <c r="AF198" s="2" t="s">
        <v>3817</v>
      </c>
      <c r="AG198" s="2" t="s">
        <v>3818</v>
      </c>
      <c r="AH198" s="2" t="s">
        <v>3796</v>
      </c>
      <c r="AI198" s="2" t="s">
        <v>3822</v>
      </c>
      <c r="AJ198" s="2" t="s">
        <v>3804</v>
      </c>
      <c r="AK198" s="2" t="s">
        <v>3818</v>
      </c>
      <c r="AL198" s="2" t="s">
        <v>3796</v>
      </c>
      <c r="AM198" s="2" t="s">
        <v>3823</v>
      </c>
      <c r="AN198" s="2" t="s">
        <v>3824</v>
      </c>
      <c r="AO198" s="2" t="s">
        <v>3807</v>
      </c>
      <c r="AP198" s="2" t="s">
        <v>3825</v>
      </c>
      <c r="AQ198" s="2" t="s">
        <v>3333</v>
      </c>
      <c r="AR198" s="2">
        <v>1</v>
      </c>
      <c r="AS198" s="2" t="s">
        <v>61</v>
      </c>
      <c r="AT198" s="2" t="s">
        <v>3322</v>
      </c>
      <c r="AU198" s="2" t="s">
        <v>3351</v>
      </c>
      <c r="AV198" s="2" t="s">
        <v>333</v>
      </c>
      <c r="AW198" s="2" t="s">
        <v>334</v>
      </c>
      <c r="AX198" s="2" t="s">
        <v>86</v>
      </c>
      <c r="AY198" s="2" t="s">
        <v>775</v>
      </c>
      <c r="AZ198" s="2" t="s">
        <v>3819</v>
      </c>
      <c r="BA198" s="2">
        <v>1</v>
      </c>
      <c r="BB198" s="2" t="s">
        <v>3826</v>
      </c>
      <c r="BC198" s="2" t="str">
        <f t="shared" si="44"/>
        <v>5</v>
      </c>
      <c r="BD198" s="2" t="str">
        <f t="shared" si="45"/>
        <v>3</v>
      </c>
      <c r="BE198" s="2" t="str">
        <f t="shared" si="46"/>
        <v>0</v>
      </c>
      <c r="BF198" s="2" t="str">
        <f t="shared" si="47"/>
        <v>1</v>
      </c>
      <c r="BG198" s="2" t="str">
        <f t="shared" si="48"/>
        <v>3</v>
      </c>
      <c r="BH198" s="2" t="str">
        <f t="shared" si="49"/>
        <v>6</v>
      </c>
      <c r="BI198" s="2" t="str">
        <f t="shared" si="50"/>
        <v>6</v>
      </c>
      <c r="BJ198" s="2" t="str">
        <f t="shared" si="51"/>
        <v>3</v>
      </c>
      <c r="BK198" s="2" t="s">
        <v>3827</v>
      </c>
      <c r="BL198" s="2" t="s">
        <v>3828</v>
      </c>
      <c r="BM198" s="2" t="s">
        <v>122</v>
      </c>
      <c r="BN198" s="2" t="s">
        <v>3829</v>
      </c>
      <c r="BO198" s="2">
        <v>1</v>
      </c>
      <c r="BP198" s="2">
        <v>1</v>
      </c>
      <c r="BQ198" s="2" t="s">
        <v>3830</v>
      </c>
      <c r="BR198" s="2" t="s">
        <v>3830</v>
      </c>
      <c r="BS198" s="2" t="s">
        <v>95</v>
      </c>
    </row>
    <row r="199" spans="1:71">
      <c r="A199" s="11">
        <f t="shared" si="60"/>
        <v>198</v>
      </c>
      <c r="B199" s="12" t="str">
        <f t="shared" si="54"/>
        <v>SPKV1.0198</v>
      </c>
      <c r="C199" s="13" t="str">
        <f t="shared" si="55"/>
        <v>Nguyễn Thanh</v>
      </c>
      <c r="D199" s="14" t="str">
        <f t="shared" si="55"/>
        <v>Trúc</v>
      </c>
      <c r="E199" s="12" t="str">
        <f t="shared" si="56"/>
        <v>14/08/2000</v>
      </c>
      <c r="F199" s="12" t="str">
        <f t="shared" si="57"/>
        <v>Nữ</v>
      </c>
      <c r="G199" s="12" t="str">
        <f t="shared" si="58"/>
        <v>331848840</v>
      </c>
      <c r="H199" s="12" t="str">
        <f t="shared" si="53"/>
        <v>5</v>
      </c>
      <c r="I199" s="12" t="str">
        <f t="shared" si="53"/>
        <v>7</v>
      </c>
      <c r="J199" s="12" t="str">
        <f t="shared" si="53"/>
        <v>0</v>
      </c>
      <c r="K199" s="12" t="str">
        <f t="shared" si="53"/>
        <v>0</v>
      </c>
      <c r="L199" s="12" t="str">
        <f t="shared" si="53"/>
        <v>2</v>
      </c>
      <c r="M199" s="12" t="str">
        <f t="shared" si="52"/>
        <v>1</v>
      </c>
      <c r="N199" s="12" t="str">
        <f t="shared" si="52"/>
        <v>9</v>
      </c>
      <c r="O199" s="12" t="str">
        <f t="shared" si="52"/>
        <v>6</v>
      </c>
      <c r="P199" s="12" t="str">
        <f t="shared" si="59"/>
        <v>Vẽ Trang Trí Màu Nước</v>
      </c>
      <c r="Q199" s="12">
        <v>9.25</v>
      </c>
      <c r="R199" s="2" t="s">
        <v>3835</v>
      </c>
      <c r="S199" s="2">
        <v>12</v>
      </c>
      <c r="T199" s="2" t="s">
        <v>68</v>
      </c>
      <c r="U199" s="2" t="s">
        <v>69</v>
      </c>
      <c r="V199" s="2" t="s">
        <v>70</v>
      </c>
      <c r="W199" s="2" t="s">
        <v>71</v>
      </c>
      <c r="X199" s="2" t="s">
        <v>3836</v>
      </c>
      <c r="Y199" s="2" t="s">
        <v>73</v>
      </c>
      <c r="Z199" s="2" t="s">
        <v>3263</v>
      </c>
      <c r="AA199" s="2" t="s">
        <v>75</v>
      </c>
      <c r="AB199" s="2" t="s">
        <v>3264</v>
      </c>
      <c r="AC199" s="2">
        <v>198</v>
      </c>
      <c r="AD199" s="2" t="s">
        <v>3265</v>
      </c>
      <c r="AE199" s="2" t="s">
        <v>3266</v>
      </c>
      <c r="AF199" s="2" t="s">
        <v>3831</v>
      </c>
      <c r="AG199" s="2" t="s">
        <v>3832</v>
      </c>
      <c r="AH199" s="2" t="s">
        <v>3796</v>
      </c>
      <c r="AI199" s="2" t="s">
        <v>3837</v>
      </c>
      <c r="AJ199" s="2" t="s">
        <v>3804</v>
      </c>
      <c r="AK199" s="2" t="s">
        <v>3832</v>
      </c>
      <c r="AL199" s="2" t="s">
        <v>3796</v>
      </c>
      <c r="AM199" s="2" t="s">
        <v>3838</v>
      </c>
      <c r="AN199" s="2" t="s">
        <v>3839</v>
      </c>
      <c r="AO199" s="2" t="s">
        <v>3807</v>
      </c>
      <c r="AP199" s="2" t="s">
        <v>3840</v>
      </c>
      <c r="AQ199" s="2" t="s">
        <v>3841</v>
      </c>
      <c r="AR199" s="2">
        <v>1</v>
      </c>
      <c r="AS199" s="2" t="s">
        <v>61</v>
      </c>
      <c r="AT199" s="2" t="s">
        <v>3833</v>
      </c>
      <c r="AU199" s="2" t="s">
        <v>3842</v>
      </c>
      <c r="AV199" s="2" t="s">
        <v>3629</v>
      </c>
      <c r="AW199" s="2" t="s">
        <v>3630</v>
      </c>
      <c r="AX199" s="2" t="s">
        <v>75</v>
      </c>
      <c r="AY199" s="2" t="s">
        <v>3631</v>
      </c>
      <c r="AZ199" s="2" t="s">
        <v>3834</v>
      </c>
      <c r="BA199" s="2">
        <v>1</v>
      </c>
      <c r="BB199" s="2" t="s">
        <v>3843</v>
      </c>
      <c r="BC199" s="2" t="str">
        <f t="shared" si="44"/>
        <v>5</v>
      </c>
      <c r="BD199" s="2" t="str">
        <f t="shared" si="45"/>
        <v>7</v>
      </c>
      <c r="BE199" s="2" t="str">
        <f t="shared" si="46"/>
        <v>0</v>
      </c>
      <c r="BF199" s="2" t="str">
        <f t="shared" si="47"/>
        <v>0</v>
      </c>
      <c r="BG199" s="2" t="str">
        <f t="shared" si="48"/>
        <v>2</v>
      </c>
      <c r="BH199" s="2" t="str">
        <f t="shared" si="49"/>
        <v>1</v>
      </c>
      <c r="BI199" s="2" t="str">
        <f t="shared" si="50"/>
        <v>9</v>
      </c>
      <c r="BJ199" s="2" t="str">
        <f t="shared" si="51"/>
        <v>6</v>
      </c>
      <c r="BK199" s="2" t="s">
        <v>3844</v>
      </c>
      <c r="BL199" s="2" t="s">
        <v>3845</v>
      </c>
      <c r="BM199" s="2" t="s">
        <v>122</v>
      </c>
      <c r="BN199" s="2" t="s">
        <v>3846</v>
      </c>
      <c r="BO199" s="2">
        <v>1</v>
      </c>
      <c r="BP199" s="2">
        <v>1</v>
      </c>
      <c r="BQ199" s="2" t="s">
        <v>3847</v>
      </c>
      <c r="BR199" s="2" t="s">
        <v>3847</v>
      </c>
      <c r="BS199" s="2" t="s">
        <v>95</v>
      </c>
    </row>
    <row r="200" spans="1:71">
      <c r="A200" s="11">
        <f t="shared" si="60"/>
        <v>199</v>
      </c>
      <c r="B200" s="12" t="str">
        <f t="shared" si="54"/>
        <v>SPKV1.0199</v>
      </c>
      <c r="C200" s="13" t="str">
        <f t="shared" si="55"/>
        <v>Võ Thị Vĩ</v>
      </c>
      <c r="D200" s="14" t="str">
        <f t="shared" si="55"/>
        <v>Trúc</v>
      </c>
      <c r="E200" s="12" t="str">
        <f t="shared" si="56"/>
        <v>05/01/2000</v>
      </c>
      <c r="F200" s="12" t="str">
        <f t="shared" si="57"/>
        <v>Nữ</v>
      </c>
      <c r="G200" s="12" t="str">
        <f t="shared" si="58"/>
        <v>072300003935</v>
      </c>
      <c r="H200" s="12" t="str">
        <f t="shared" si="53"/>
        <v>4</v>
      </c>
      <c r="I200" s="12" t="str">
        <f t="shared" si="53"/>
        <v>6</v>
      </c>
      <c r="J200" s="12" t="str">
        <f t="shared" si="53"/>
        <v>0</v>
      </c>
      <c r="K200" s="12" t="str">
        <f t="shared" si="53"/>
        <v>0</v>
      </c>
      <c r="L200" s="12" t="str">
        <f t="shared" si="53"/>
        <v>1</v>
      </c>
      <c r="M200" s="12" t="str">
        <f t="shared" si="52"/>
        <v>6</v>
      </c>
      <c r="N200" s="12" t="str">
        <f t="shared" si="52"/>
        <v>1</v>
      </c>
      <c r="O200" s="12" t="str">
        <f t="shared" si="52"/>
        <v>0</v>
      </c>
      <c r="P200" s="12" t="str">
        <f t="shared" si="59"/>
        <v>Vẽ Trang Trí Màu Nước</v>
      </c>
      <c r="Q200" s="12">
        <v>6</v>
      </c>
      <c r="R200" s="2" t="s">
        <v>3852</v>
      </c>
      <c r="S200" s="2">
        <v>136</v>
      </c>
      <c r="T200" s="2" t="s">
        <v>68</v>
      </c>
      <c r="U200" s="2" t="s">
        <v>69</v>
      </c>
      <c r="V200" s="2" t="s">
        <v>70</v>
      </c>
      <c r="W200" s="2" t="s">
        <v>236</v>
      </c>
      <c r="X200" s="2" t="s">
        <v>3853</v>
      </c>
      <c r="Y200" s="2" t="s">
        <v>73</v>
      </c>
      <c r="Z200" s="2" t="s">
        <v>3854</v>
      </c>
      <c r="AA200" s="2" t="s">
        <v>75</v>
      </c>
      <c r="AB200" s="2" t="s">
        <v>3855</v>
      </c>
      <c r="AC200" s="2">
        <v>199</v>
      </c>
      <c r="AD200" s="2" t="s">
        <v>3856</v>
      </c>
      <c r="AE200" s="2" t="s">
        <v>3857</v>
      </c>
      <c r="AF200" s="2" t="s">
        <v>3848</v>
      </c>
      <c r="AG200" s="2" t="s">
        <v>3849</v>
      </c>
      <c r="AH200" s="2" t="s">
        <v>3796</v>
      </c>
      <c r="AI200" s="2" t="s">
        <v>3858</v>
      </c>
      <c r="AJ200" s="2" t="s">
        <v>3804</v>
      </c>
      <c r="AK200" s="2" t="s">
        <v>3849</v>
      </c>
      <c r="AL200" s="2" t="s">
        <v>3796</v>
      </c>
      <c r="AM200" s="2" t="s">
        <v>3859</v>
      </c>
      <c r="AN200" s="2" t="s">
        <v>3860</v>
      </c>
      <c r="AO200" s="2" t="s">
        <v>3807</v>
      </c>
      <c r="AP200" s="2" t="s">
        <v>3861</v>
      </c>
      <c r="AQ200" s="2" t="s">
        <v>3862</v>
      </c>
      <c r="AR200" s="2">
        <v>1</v>
      </c>
      <c r="AS200" s="2" t="s">
        <v>61</v>
      </c>
      <c r="AT200" s="2" t="s">
        <v>3850</v>
      </c>
      <c r="AU200" s="2" t="s">
        <v>546</v>
      </c>
      <c r="AV200" s="2" t="s">
        <v>547</v>
      </c>
      <c r="AW200" s="2" t="s">
        <v>548</v>
      </c>
      <c r="AX200" s="2" t="s">
        <v>75</v>
      </c>
      <c r="AY200" s="2" t="s">
        <v>3423</v>
      </c>
      <c r="AZ200" s="2" t="s">
        <v>3851</v>
      </c>
      <c r="BA200" s="2">
        <v>1</v>
      </c>
      <c r="BB200" s="2" t="s">
        <v>3863</v>
      </c>
      <c r="BC200" s="2" t="str">
        <f t="shared" si="44"/>
        <v>4</v>
      </c>
      <c r="BD200" s="2" t="str">
        <f t="shared" si="45"/>
        <v>6</v>
      </c>
      <c r="BE200" s="2" t="str">
        <f t="shared" si="46"/>
        <v>0</v>
      </c>
      <c r="BF200" s="2" t="str">
        <f t="shared" si="47"/>
        <v>0</v>
      </c>
      <c r="BG200" s="2" t="str">
        <f t="shared" si="48"/>
        <v>1</v>
      </c>
      <c r="BH200" s="2" t="str">
        <f t="shared" si="49"/>
        <v>6</v>
      </c>
      <c r="BI200" s="2" t="str">
        <f t="shared" si="50"/>
        <v>1</v>
      </c>
      <c r="BJ200" s="2" t="str">
        <f t="shared" si="51"/>
        <v>0</v>
      </c>
      <c r="BK200" s="2" t="s">
        <v>3864</v>
      </c>
      <c r="BL200" s="2" t="s">
        <v>3865</v>
      </c>
      <c r="BM200" s="2" t="s">
        <v>3866</v>
      </c>
      <c r="BN200" s="2" t="s">
        <v>3867</v>
      </c>
      <c r="BO200" s="2">
        <v>1</v>
      </c>
      <c r="BP200" s="2">
        <v>1</v>
      </c>
      <c r="BQ200" s="2" t="s">
        <v>3868</v>
      </c>
      <c r="BR200" s="2" t="s">
        <v>3868</v>
      </c>
      <c r="BS200" s="2" t="s">
        <v>95</v>
      </c>
    </row>
    <row r="201" spans="1:71">
      <c r="A201" s="11">
        <f t="shared" si="60"/>
        <v>200</v>
      </c>
      <c r="B201" s="12" t="str">
        <f t="shared" si="54"/>
        <v>SPKV1.0200</v>
      </c>
      <c r="C201" s="13" t="str">
        <f t="shared" si="55"/>
        <v>Lữ Thị Kim</v>
      </c>
      <c r="D201" s="14" t="str">
        <f t="shared" si="55"/>
        <v>Tuyến</v>
      </c>
      <c r="E201" s="12" t="str">
        <f t="shared" si="56"/>
        <v>12/01/2000</v>
      </c>
      <c r="F201" s="12" t="str">
        <f t="shared" si="57"/>
        <v>Nữ</v>
      </c>
      <c r="G201" s="12" t="str">
        <f t="shared" si="58"/>
        <v>038300007417</v>
      </c>
      <c r="H201" s="12" t="str">
        <f t="shared" si="53"/>
        <v>2</v>
      </c>
      <c r="I201" s="12" t="str">
        <f t="shared" si="53"/>
        <v>8</v>
      </c>
      <c r="J201" s="12" t="str">
        <f t="shared" si="53"/>
        <v>0</v>
      </c>
      <c r="K201" s="12" t="str">
        <f t="shared" si="53"/>
        <v>1</v>
      </c>
      <c r="L201" s="12" t="str">
        <f t="shared" si="53"/>
        <v>7</v>
      </c>
      <c r="M201" s="12" t="str">
        <f t="shared" si="52"/>
        <v>0</v>
      </c>
      <c r="N201" s="12" t="str">
        <f t="shared" si="52"/>
        <v>3</v>
      </c>
      <c r="O201" s="12" t="str">
        <f t="shared" si="52"/>
        <v>2</v>
      </c>
      <c r="P201" s="12" t="str">
        <f t="shared" si="59"/>
        <v>Vẽ Trang Trí Màu Nước</v>
      </c>
      <c r="Q201" s="12">
        <v>7</v>
      </c>
      <c r="R201" s="2" t="s">
        <v>3873</v>
      </c>
      <c r="S201" s="2">
        <v>84</v>
      </c>
      <c r="T201" s="2" t="s">
        <v>68</v>
      </c>
      <c r="U201" s="2" t="s">
        <v>69</v>
      </c>
      <c r="V201" s="2" t="s">
        <v>70</v>
      </c>
      <c r="W201" s="2" t="s">
        <v>236</v>
      </c>
      <c r="X201" s="2" t="s">
        <v>3874</v>
      </c>
      <c r="Y201" s="2" t="s">
        <v>73</v>
      </c>
      <c r="Z201" s="2" t="s">
        <v>3854</v>
      </c>
      <c r="AA201" s="2" t="s">
        <v>75</v>
      </c>
      <c r="AB201" s="2" t="s">
        <v>3855</v>
      </c>
      <c r="AC201" s="2">
        <v>200</v>
      </c>
      <c r="AD201" s="2" t="s">
        <v>3856</v>
      </c>
      <c r="AE201" s="2" t="s">
        <v>3857</v>
      </c>
      <c r="AF201" s="2" t="s">
        <v>3869</v>
      </c>
      <c r="AG201" s="2" t="s">
        <v>3875</v>
      </c>
      <c r="AH201" s="2" t="s">
        <v>3876</v>
      </c>
      <c r="AI201" s="2" t="s">
        <v>3877</v>
      </c>
      <c r="AJ201" s="2" t="s">
        <v>3878</v>
      </c>
      <c r="AK201" s="2" t="s">
        <v>3870</v>
      </c>
      <c r="AL201" s="2" t="s">
        <v>3871</v>
      </c>
      <c r="AM201" s="2" t="s">
        <v>3879</v>
      </c>
      <c r="AN201" s="2" t="s">
        <v>3880</v>
      </c>
      <c r="AO201" s="2" t="s">
        <v>3881</v>
      </c>
      <c r="AP201" s="2" t="s">
        <v>3882</v>
      </c>
      <c r="AQ201" s="2" t="s">
        <v>1929</v>
      </c>
      <c r="AR201" s="2">
        <v>1</v>
      </c>
      <c r="AS201" s="2" t="s">
        <v>61</v>
      </c>
      <c r="AT201" s="2" t="s">
        <v>1921</v>
      </c>
      <c r="AU201" s="2" t="s">
        <v>3883</v>
      </c>
      <c r="AV201" s="2" t="s">
        <v>3884</v>
      </c>
      <c r="AW201" s="2" t="s">
        <v>3885</v>
      </c>
      <c r="AX201" s="2" t="s">
        <v>2898</v>
      </c>
      <c r="AY201" s="2" t="s">
        <v>3886</v>
      </c>
      <c r="AZ201" s="2" t="s">
        <v>3872</v>
      </c>
      <c r="BA201" s="2">
        <v>1</v>
      </c>
      <c r="BB201" s="2" t="s">
        <v>3887</v>
      </c>
      <c r="BC201" s="2" t="str">
        <f t="shared" si="44"/>
        <v>2</v>
      </c>
      <c r="BD201" s="2" t="str">
        <f t="shared" si="45"/>
        <v>8</v>
      </c>
      <c r="BE201" s="2" t="str">
        <f t="shared" si="46"/>
        <v>0</v>
      </c>
      <c r="BF201" s="2" t="str">
        <f t="shared" si="47"/>
        <v>1</v>
      </c>
      <c r="BG201" s="2" t="str">
        <f t="shared" si="48"/>
        <v>7</v>
      </c>
      <c r="BH201" s="2" t="str">
        <f t="shared" si="49"/>
        <v>0</v>
      </c>
      <c r="BI201" s="2" t="str">
        <f t="shared" si="50"/>
        <v>3</v>
      </c>
      <c r="BJ201" s="2" t="str">
        <f t="shared" si="51"/>
        <v>2</v>
      </c>
      <c r="BK201" s="2" t="s">
        <v>3888</v>
      </c>
      <c r="BL201" s="2" t="s">
        <v>3889</v>
      </c>
      <c r="BM201" s="2" t="s">
        <v>122</v>
      </c>
      <c r="BN201" s="2" t="s">
        <v>3890</v>
      </c>
      <c r="BO201" s="2">
        <v>1</v>
      </c>
      <c r="BP201" s="2">
        <v>0</v>
      </c>
      <c r="BQ201" s="2" t="s">
        <v>3891</v>
      </c>
      <c r="BR201" s="2" t="s">
        <v>122</v>
      </c>
      <c r="BS201" s="2" t="s">
        <v>95</v>
      </c>
    </row>
    <row r="202" spans="1:71">
      <c r="A202" s="11">
        <f t="shared" si="60"/>
        <v>201</v>
      </c>
      <c r="B202" s="12" t="str">
        <f t="shared" si="54"/>
        <v>SPKV1.0201</v>
      </c>
      <c r="C202" s="13" t="str">
        <f t="shared" si="55"/>
        <v>Lương Thị Ánh</v>
      </c>
      <c r="D202" s="14" t="str">
        <f t="shared" si="55"/>
        <v>Tuyết</v>
      </c>
      <c r="E202" s="12" t="str">
        <f t="shared" si="56"/>
        <v>08/07/2000</v>
      </c>
      <c r="F202" s="12" t="str">
        <f t="shared" si="57"/>
        <v>Nữ</v>
      </c>
      <c r="G202" s="12" t="str">
        <f t="shared" si="58"/>
        <v>261614103</v>
      </c>
      <c r="H202" s="12" t="str">
        <f t="shared" si="53"/>
        <v>4</v>
      </c>
      <c r="I202" s="12" t="str">
        <f t="shared" si="53"/>
        <v>8</v>
      </c>
      <c r="J202" s="12" t="str">
        <f t="shared" si="53"/>
        <v>0</v>
      </c>
      <c r="K202" s="12" t="str">
        <f t="shared" si="53"/>
        <v>2</v>
      </c>
      <c r="L202" s="12" t="str">
        <f t="shared" si="53"/>
        <v>2</v>
      </c>
      <c r="M202" s="12" t="str">
        <f t="shared" si="52"/>
        <v>1</v>
      </c>
      <c r="N202" s="12" t="str">
        <f t="shared" si="52"/>
        <v>3</v>
      </c>
      <c r="O202" s="12" t="str">
        <f t="shared" si="52"/>
        <v>4</v>
      </c>
      <c r="P202" s="12" t="str">
        <f t="shared" si="59"/>
        <v>Vẽ Trang Trí Màu Nước</v>
      </c>
      <c r="Q202" s="12" t="s">
        <v>416</v>
      </c>
      <c r="R202" s="2" t="s">
        <v>3897</v>
      </c>
      <c r="S202" s="2">
        <v>122</v>
      </c>
      <c r="T202" s="2" t="s">
        <v>68</v>
      </c>
      <c r="U202" s="2" t="s">
        <v>69</v>
      </c>
      <c r="V202" s="2" t="s">
        <v>70</v>
      </c>
      <c r="W202" s="2" t="s">
        <v>71</v>
      </c>
      <c r="X202" s="2" t="s">
        <v>3898</v>
      </c>
      <c r="Y202" s="2" t="s">
        <v>73</v>
      </c>
      <c r="Z202" s="2" t="s">
        <v>3854</v>
      </c>
      <c r="AA202" s="2" t="s">
        <v>75</v>
      </c>
      <c r="AB202" s="2" t="s">
        <v>3855</v>
      </c>
      <c r="AC202" s="2">
        <v>201</v>
      </c>
      <c r="AD202" s="2" t="s">
        <v>3856</v>
      </c>
      <c r="AE202" s="2" t="s">
        <v>3857</v>
      </c>
      <c r="AF202" s="2" t="s">
        <v>3892</v>
      </c>
      <c r="AG202" s="2" t="s">
        <v>3893</v>
      </c>
      <c r="AH202" s="2" t="s">
        <v>3894</v>
      </c>
      <c r="AI202" s="2" t="s">
        <v>3899</v>
      </c>
      <c r="AJ202" s="2" t="s">
        <v>3900</v>
      </c>
      <c r="AK202" s="2" t="s">
        <v>3893</v>
      </c>
      <c r="AL202" s="2" t="s">
        <v>3894</v>
      </c>
      <c r="AM202" s="2" t="s">
        <v>3901</v>
      </c>
      <c r="AN202" s="2" t="s">
        <v>3902</v>
      </c>
      <c r="AO202" s="2" t="s">
        <v>3903</v>
      </c>
      <c r="AP202" s="2" t="s">
        <v>3904</v>
      </c>
      <c r="AQ202" s="2" t="s">
        <v>3905</v>
      </c>
      <c r="AR202" s="2">
        <v>1</v>
      </c>
      <c r="AS202" s="2" t="s">
        <v>61</v>
      </c>
      <c r="AT202" s="2" t="s">
        <v>3895</v>
      </c>
      <c r="AU202" s="2" t="s">
        <v>2099</v>
      </c>
      <c r="AV202" s="2" t="s">
        <v>310</v>
      </c>
      <c r="AW202" s="2" t="s">
        <v>311</v>
      </c>
      <c r="AX202" s="2" t="s">
        <v>486</v>
      </c>
      <c r="AY202" s="2" t="s">
        <v>3906</v>
      </c>
      <c r="AZ202" s="2" t="s">
        <v>3896</v>
      </c>
      <c r="BA202" s="2">
        <v>1</v>
      </c>
      <c r="BB202" s="2" t="s">
        <v>3907</v>
      </c>
      <c r="BC202" s="2" t="str">
        <f t="shared" si="44"/>
        <v>4</v>
      </c>
      <c r="BD202" s="2" t="str">
        <f t="shared" si="45"/>
        <v>8</v>
      </c>
      <c r="BE202" s="2" t="str">
        <f t="shared" si="46"/>
        <v>0</v>
      </c>
      <c r="BF202" s="2" t="str">
        <f t="shared" si="47"/>
        <v>2</v>
      </c>
      <c r="BG202" s="2" t="str">
        <f t="shared" si="48"/>
        <v>2</v>
      </c>
      <c r="BH202" s="2" t="str">
        <f t="shared" si="49"/>
        <v>1</v>
      </c>
      <c r="BI202" s="2" t="str">
        <f t="shared" si="50"/>
        <v>3</v>
      </c>
      <c r="BJ202" s="2" t="str">
        <f t="shared" si="51"/>
        <v>4</v>
      </c>
      <c r="BK202" s="2" t="s">
        <v>3908</v>
      </c>
      <c r="BL202" s="2" t="s">
        <v>3909</v>
      </c>
      <c r="BM202" s="2" t="s">
        <v>122</v>
      </c>
      <c r="BN202" s="2" t="s">
        <v>3910</v>
      </c>
      <c r="BO202" s="2">
        <v>1</v>
      </c>
      <c r="BP202" s="2">
        <v>1</v>
      </c>
      <c r="BQ202" s="2" t="s">
        <v>3911</v>
      </c>
      <c r="BR202" s="2" t="s">
        <v>3911</v>
      </c>
      <c r="BS202" s="2" t="s">
        <v>95</v>
      </c>
    </row>
    <row r="203" spans="1:71">
      <c r="A203" s="11">
        <f t="shared" si="60"/>
        <v>202</v>
      </c>
      <c r="B203" s="12" t="str">
        <f t="shared" si="54"/>
        <v>SPKV1.0202</v>
      </c>
      <c r="C203" s="13" t="str">
        <f t="shared" si="55"/>
        <v>Trần Thanh</v>
      </c>
      <c r="D203" s="14" t="str">
        <f t="shared" si="55"/>
        <v>Tú</v>
      </c>
      <c r="E203" s="12" t="str">
        <f t="shared" si="56"/>
        <v>25/09/2000</v>
      </c>
      <c r="F203" s="12" t="str">
        <f t="shared" si="57"/>
        <v>Nam</v>
      </c>
      <c r="G203" s="12" t="str">
        <f t="shared" si="58"/>
        <v>312453076</v>
      </c>
      <c r="H203" s="12" t="str">
        <f t="shared" si="53"/>
        <v>5</v>
      </c>
      <c r="I203" s="12" t="str">
        <f t="shared" si="53"/>
        <v>3</v>
      </c>
      <c r="J203" s="12" t="str">
        <f t="shared" si="53"/>
        <v>0</v>
      </c>
      <c r="K203" s="12" t="str">
        <f t="shared" si="53"/>
        <v>0</v>
      </c>
      <c r="L203" s="12" t="str">
        <f t="shared" si="53"/>
        <v>1</v>
      </c>
      <c r="M203" s="12" t="str">
        <f t="shared" si="52"/>
        <v>8</v>
      </c>
      <c r="N203" s="12" t="str">
        <f t="shared" si="52"/>
        <v>5</v>
      </c>
      <c r="O203" s="12" t="str">
        <f t="shared" si="52"/>
        <v>9</v>
      </c>
      <c r="P203" s="12" t="str">
        <f t="shared" si="59"/>
        <v>Vẽ Trang Trí Màu Nước</v>
      </c>
      <c r="Q203" s="12">
        <v>5</v>
      </c>
      <c r="R203" s="2" t="s">
        <v>3917</v>
      </c>
      <c r="S203" s="2">
        <v>221</v>
      </c>
      <c r="T203" s="2" t="s">
        <v>68</v>
      </c>
      <c r="U203" s="2" t="s">
        <v>69</v>
      </c>
      <c r="V203" s="2" t="s">
        <v>70</v>
      </c>
      <c r="W203" s="2" t="s">
        <v>71</v>
      </c>
      <c r="X203" s="2" t="s">
        <v>3918</v>
      </c>
      <c r="Y203" s="2" t="s">
        <v>73</v>
      </c>
      <c r="Z203" s="2" t="s">
        <v>3854</v>
      </c>
      <c r="AA203" s="2" t="s">
        <v>75</v>
      </c>
      <c r="AB203" s="2" t="s">
        <v>3855</v>
      </c>
      <c r="AC203" s="2">
        <v>202</v>
      </c>
      <c r="AD203" s="2" t="s">
        <v>3856</v>
      </c>
      <c r="AE203" s="2" t="s">
        <v>3857</v>
      </c>
      <c r="AF203" s="2" t="s">
        <v>3912</v>
      </c>
      <c r="AG203" s="2" t="s">
        <v>3919</v>
      </c>
      <c r="AH203" s="2" t="s">
        <v>3920</v>
      </c>
      <c r="AI203" s="2" t="s">
        <v>3921</v>
      </c>
      <c r="AJ203" s="2" t="s">
        <v>3922</v>
      </c>
      <c r="AK203" s="2" t="s">
        <v>3913</v>
      </c>
      <c r="AL203" s="2" t="s">
        <v>3914</v>
      </c>
      <c r="AM203" s="2" t="s">
        <v>3923</v>
      </c>
      <c r="AN203" s="2" t="s">
        <v>3924</v>
      </c>
      <c r="AO203" s="2" t="s">
        <v>3925</v>
      </c>
      <c r="AP203" s="2" t="s">
        <v>3926</v>
      </c>
      <c r="AQ203" s="2" t="s">
        <v>3927</v>
      </c>
      <c r="AR203" s="2">
        <v>0</v>
      </c>
      <c r="AS203" s="2" t="s">
        <v>128</v>
      </c>
      <c r="AT203" s="2" t="s">
        <v>3915</v>
      </c>
      <c r="AU203" s="2" t="s">
        <v>334</v>
      </c>
      <c r="AV203" s="2" t="s">
        <v>333</v>
      </c>
      <c r="AW203" s="2" t="s">
        <v>334</v>
      </c>
      <c r="AX203" s="2" t="s">
        <v>88</v>
      </c>
      <c r="AY203" s="2" t="s">
        <v>1893</v>
      </c>
      <c r="AZ203" s="2" t="s">
        <v>3916</v>
      </c>
      <c r="BA203" s="2">
        <v>2</v>
      </c>
      <c r="BB203" s="2" t="s">
        <v>3928</v>
      </c>
      <c r="BC203" s="2" t="str">
        <f t="shared" si="44"/>
        <v>5</v>
      </c>
      <c r="BD203" s="2" t="str">
        <f t="shared" si="45"/>
        <v>3</v>
      </c>
      <c r="BE203" s="2" t="str">
        <f t="shared" si="46"/>
        <v>0</v>
      </c>
      <c r="BF203" s="2" t="str">
        <f t="shared" si="47"/>
        <v>0</v>
      </c>
      <c r="BG203" s="2" t="str">
        <f t="shared" si="48"/>
        <v>1</v>
      </c>
      <c r="BH203" s="2" t="str">
        <f t="shared" si="49"/>
        <v>8</v>
      </c>
      <c r="BI203" s="2" t="str">
        <f t="shared" si="50"/>
        <v>5</v>
      </c>
      <c r="BJ203" s="2" t="str">
        <f t="shared" si="51"/>
        <v>9</v>
      </c>
      <c r="BK203" s="2" t="s">
        <v>3929</v>
      </c>
      <c r="BL203" s="2" t="s">
        <v>3930</v>
      </c>
      <c r="BM203" s="2" t="s">
        <v>122</v>
      </c>
      <c r="BN203" s="2" t="s">
        <v>3931</v>
      </c>
      <c r="BO203" s="2">
        <v>1</v>
      </c>
      <c r="BP203" s="2">
        <v>1</v>
      </c>
      <c r="BQ203" s="2" t="s">
        <v>3932</v>
      </c>
      <c r="BR203" s="2" t="s">
        <v>3932</v>
      </c>
      <c r="BS203" s="2" t="s">
        <v>95</v>
      </c>
    </row>
    <row r="204" spans="1:71">
      <c r="A204" s="11">
        <f t="shared" si="60"/>
        <v>203</v>
      </c>
      <c r="B204" s="12" t="str">
        <f t="shared" si="54"/>
        <v>SPKV1.0203</v>
      </c>
      <c r="C204" s="13" t="str">
        <f t="shared" si="55"/>
        <v>Nguyễn Thanh</v>
      </c>
      <c r="D204" s="14" t="str">
        <f t="shared" si="55"/>
        <v>Tú</v>
      </c>
      <c r="E204" s="12" t="str">
        <f t="shared" si="56"/>
        <v>10/05/2000</v>
      </c>
      <c r="F204" s="12" t="str">
        <f t="shared" si="57"/>
        <v>Nữ</v>
      </c>
      <c r="G204" s="12" t="str">
        <f t="shared" si="58"/>
        <v>026012735</v>
      </c>
      <c r="H204" s="12" t="str">
        <f t="shared" si="53"/>
        <v>0</v>
      </c>
      <c r="I204" s="12" t="str">
        <f t="shared" si="53"/>
        <v>2</v>
      </c>
      <c r="J204" s="12" t="str">
        <f t="shared" si="53"/>
        <v>0</v>
      </c>
      <c r="K204" s="12" t="str">
        <f t="shared" si="53"/>
        <v>6</v>
      </c>
      <c r="L204" s="12" t="str">
        <f t="shared" si="53"/>
        <v>4</v>
      </c>
      <c r="M204" s="12" t="str">
        <f t="shared" si="52"/>
        <v>2</v>
      </c>
      <c r="N204" s="12" t="str">
        <f t="shared" si="52"/>
        <v>8</v>
      </c>
      <c r="O204" s="12" t="str">
        <f t="shared" si="52"/>
        <v>8</v>
      </c>
      <c r="P204" s="12" t="str">
        <f t="shared" si="59"/>
        <v>Vẽ Trang Trí Màu Nước</v>
      </c>
      <c r="Q204" s="12" t="s">
        <v>416</v>
      </c>
      <c r="R204" s="2" t="s">
        <v>3935</v>
      </c>
      <c r="S204" s="2">
        <v>164</v>
      </c>
      <c r="T204" s="2" t="s">
        <v>68</v>
      </c>
      <c r="U204" s="2" t="s">
        <v>69</v>
      </c>
      <c r="V204" s="2" t="s">
        <v>70</v>
      </c>
      <c r="W204" s="2" t="s">
        <v>71</v>
      </c>
      <c r="X204" s="2" t="s">
        <v>3936</v>
      </c>
      <c r="Y204" s="2" t="s">
        <v>73</v>
      </c>
      <c r="Z204" s="2" t="s">
        <v>3854</v>
      </c>
      <c r="AA204" s="2" t="s">
        <v>75</v>
      </c>
      <c r="AB204" s="2" t="s">
        <v>3855</v>
      </c>
      <c r="AC204" s="2">
        <v>203</v>
      </c>
      <c r="AD204" s="2" t="s">
        <v>3856</v>
      </c>
      <c r="AE204" s="2" t="s">
        <v>3857</v>
      </c>
      <c r="AF204" s="2" t="s">
        <v>3933</v>
      </c>
      <c r="AG204" s="2" t="s">
        <v>3937</v>
      </c>
      <c r="AH204" s="2" t="s">
        <v>3938</v>
      </c>
      <c r="AI204" s="2" t="s">
        <v>3837</v>
      </c>
      <c r="AJ204" s="2" t="s">
        <v>3922</v>
      </c>
      <c r="AK204" s="2" t="s">
        <v>3832</v>
      </c>
      <c r="AL204" s="2" t="s">
        <v>3914</v>
      </c>
      <c r="AM204" s="2" t="s">
        <v>3939</v>
      </c>
      <c r="AN204" s="2" t="s">
        <v>3839</v>
      </c>
      <c r="AO204" s="2" t="s">
        <v>3925</v>
      </c>
      <c r="AP204" s="2" t="s">
        <v>3940</v>
      </c>
      <c r="AQ204" s="2" t="s">
        <v>3350</v>
      </c>
      <c r="AR204" s="2">
        <v>1</v>
      </c>
      <c r="AS204" s="2" t="s">
        <v>61</v>
      </c>
      <c r="AT204" s="2" t="s">
        <v>3342</v>
      </c>
      <c r="AU204" s="2" t="s">
        <v>3941</v>
      </c>
      <c r="AV204" s="2" t="s">
        <v>86</v>
      </c>
      <c r="AW204" s="2" t="s">
        <v>87</v>
      </c>
      <c r="AX204" s="2" t="s">
        <v>199</v>
      </c>
      <c r="AY204" s="2" t="s">
        <v>200</v>
      </c>
      <c r="AZ204" s="2" t="s">
        <v>3934</v>
      </c>
      <c r="BA204" s="2">
        <v>2</v>
      </c>
      <c r="BB204" s="2" t="s">
        <v>3942</v>
      </c>
      <c r="BC204" s="2" t="str">
        <f t="shared" ref="BC204:BC267" si="61">MID(BB204,1,1)</f>
        <v>0</v>
      </c>
      <c r="BD204" s="2" t="str">
        <f t="shared" ref="BD204:BD267" si="62">MID(BB204,2,1)</f>
        <v>2</v>
      </c>
      <c r="BE204" s="2" t="str">
        <f t="shared" ref="BE204:BE267" si="63">MID(BB204,3,1)</f>
        <v>0</v>
      </c>
      <c r="BF204" s="2" t="str">
        <f t="shared" ref="BF204:BF267" si="64">MID(BB204,4,1)</f>
        <v>6</v>
      </c>
      <c r="BG204" s="2" t="str">
        <f t="shared" ref="BG204:BG267" si="65">MID(BB204,5,1)</f>
        <v>4</v>
      </c>
      <c r="BH204" s="2" t="str">
        <f t="shared" ref="BH204:BH267" si="66">MID(BB204,6,1)</f>
        <v>2</v>
      </c>
      <c r="BI204" s="2" t="str">
        <f t="shared" ref="BI204:BI267" si="67">MID(BB204,7,1)</f>
        <v>8</v>
      </c>
      <c r="BJ204" s="2" t="str">
        <f t="shared" ref="BJ204:BJ267" si="68">MID(BB204,8,1)</f>
        <v>8</v>
      </c>
      <c r="BK204" s="2" t="s">
        <v>3943</v>
      </c>
      <c r="BL204" s="2" t="s">
        <v>3944</v>
      </c>
      <c r="BM204" s="2" t="s">
        <v>122</v>
      </c>
      <c r="BN204" s="2" t="s">
        <v>3945</v>
      </c>
      <c r="BO204" s="2">
        <v>1</v>
      </c>
      <c r="BP204" s="2">
        <v>1</v>
      </c>
      <c r="BQ204" s="2" t="s">
        <v>3946</v>
      </c>
      <c r="BR204" s="2" t="s">
        <v>3946</v>
      </c>
      <c r="BS204" s="2" t="s">
        <v>95</v>
      </c>
    </row>
    <row r="205" spans="1:71">
      <c r="A205" s="11">
        <f t="shared" si="60"/>
        <v>204</v>
      </c>
      <c r="B205" s="12" t="str">
        <f t="shared" si="54"/>
        <v>SPKV1.0204</v>
      </c>
      <c r="C205" s="13" t="str">
        <f t="shared" si="55"/>
        <v>Phùng Thanh</v>
      </c>
      <c r="D205" s="14" t="str">
        <f t="shared" si="55"/>
        <v>Tùng</v>
      </c>
      <c r="E205" s="12" t="str">
        <f t="shared" si="56"/>
        <v>14/05/2000</v>
      </c>
      <c r="F205" s="12" t="str">
        <f t="shared" si="57"/>
        <v>Nam</v>
      </c>
      <c r="G205" s="12" t="str">
        <f t="shared" si="58"/>
        <v>241875481</v>
      </c>
      <c r="H205" s="12" t="str">
        <f t="shared" si="53"/>
        <v>4</v>
      </c>
      <c r="I205" s="12" t="str">
        <f t="shared" si="53"/>
        <v>0</v>
      </c>
      <c r="J205" s="12" t="str">
        <f t="shared" si="53"/>
        <v>0</v>
      </c>
      <c r="K205" s="12" t="str">
        <f t="shared" si="53"/>
        <v>0</v>
      </c>
      <c r="L205" s="12" t="str">
        <f t="shared" si="53"/>
        <v>5</v>
      </c>
      <c r="M205" s="12" t="str">
        <f t="shared" si="52"/>
        <v>0</v>
      </c>
      <c r="N205" s="12" t="str">
        <f t="shared" si="52"/>
        <v>0</v>
      </c>
      <c r="O205" s="12" t="str">
        <f t="shared" si="52"/>
        <v>4</v>
      </c>
      <c r="P205" s="12" t="str">
        <f t="shared" si="59"/>
        <v>Vẽ Trang Trí Màu Nước</v>
      </c>
      <c r="Q205" s="12">
        <v>6</v>
      </c>
      <c r="R205" s="2" t="s">
        <v>3950</v>
      </c>
      <c r="S205" s="2">
        <v>184</v>
      </c>
      <c r="T205" s="2" t="s">
        <v>68</v>
      </c>
      <c r="U205" s="2" t="s">
        <v>69</v>
      </c>
      <c r="V205" s="2" t="s">
        <v>70</v>
      </c>
      <c r="W205" s="2" t="s">
        <v>71</v>
      </c>
      <c r="X205" s="2" t="s">
        <v>3951</v>
      </c>
      <c r="Y205" s="2" t="s">
        <v>73</v>
      </c>
      <c r="Z205" s="2" t="s">
        <v>3854</v>
      </c>
      <c r="AA205" s="2" t="s">
        <v>75</v>
      </c>
      <c r="AB205" s="2" t="s">
        <v>3855</v>
      </c>
      <c r="AC205" s="2">
        <v>204</v>
      </c>
      <c r="AD205" s="2" t="s">
        <v>3856</v>
      </c>
      <c r="AE205" s="2" t="s">
        <v>3857</v>
      </c>
      <c r="AF205" s="2" t="s">
        <v>3947</v>
      </c>
      <c r="AG205" s="2" t="s">
        <v>2604</v>
      </c>
      <c r="AH205" s="2" t="s">
        <v>3948</v>
      </c>
      <c r="AI205" s="2" t="s">
        <v>2612</v>
      </c>
      <c r="AJ205" s="2" t="s">
        <v>3952</v>
      </c>
      <c r="AK205" s="2" t="s">
        <v>2604</v>
      </c>
      <c r="AL205" s="2" t="s">
        <v>3948</v>
      </c>
      <c r="AM205" s="2" t="s">
        <v>3953</v>
      </c>
      <c r="AN205" s="2" t="s">
        <v>2615</v>
      </c>
      <c r="AO205" s="2" t="s">
        <v>3954</v>
      </c>
      <c r="AP205" s="2" t="s">
        <v>3955</v>
      </c>
      <c r="AQ205" s="2" t="s">
        <v>137</v>
      </c>
      <c r="AR205" s="2">
        <v>0</v>
      </c>
      <c r="AS205" s="2" t="s">
        <v>128</v>
      </c>
      <c r="AT205" s="2" t="s">
        <v>127</v>
      </c>
      <c r="AU205" s="2" t="s">
        <v>3956</v>
      </c>
      <c r="AV205" s="2" t="s">
        <v>1698</v>
      </c>
      <c r="AW205" s="2" t="s">
        <v>1699</v>
      </c>
      <c r="AX205" s="2" t="s">
        <v>486</v>
      </c>
      <c r="AY205" s="2" t="s">
        <v>1700</v>
      </c>
      <c r="AZ205" s="2" t="s">
        <v>3949</v>
      </c>
      <c r="BA205" s="2">
        <v>2</v>
      </c>
      <c r="BB205" s="2" t="s">
        <v>3957</v>
      </c>
      <c r="BC205" s="2" t="str">
        <f t="shared" si="61"/>
        <v>4</v>
      </c>
      <c r="BD205" s="2" t="str">
        <f t="shared" si="62"/>
        <v>0</v>
      </c>
      <c r="BE205" s="2" t="str">
        <f t="shared" si="63"/>
        <v>0</v>
      </c>
      <c r="BF205" s="2" t="str">
        <f t="shared" si="64"/>
        <v>0</v>
      </c>
      <c r="BG205" s="2" t="str">
        <f t="shared" si="65"/>
        <v>5</v>
      </c>
      <c r="BH205" s="2" t="str">
        <f t="shared" si="66"/>
        <v>0</v>
      </c>
      <c r="BI205" s="2" t="str">
        <f t="shared" si="67"/>
        <v>0</v>
      </c>
      <c r="BJ205" s="2" t="str">
        <f t="shared" si="68"/>
        <v>4</v>
      </c>
      <c r="BK205" s="2" t="s">
        <v>3958</v>
      </c>
      <c r="BL205" s="2" t="s">
        <v>3959</v>
      </c>
      <c r="BM205" s="2" t="s">
        <v>3959</v>
      </c>
      <c r="BN205" s="2" t="s">
        <v>3295</v>
      </c>
      <c r="BO205" s="2">
        <v>1</v>
      </c>
      <c r="BP205" s="2">
        <v>1</v>
      </c>
      <c r="BQ205" s="2" t="s">
        <v>3960</v>
      </c>
      <c r="BR205" s="2" t="s">
        <v>3960</v>
      </c>
      <c r="BS205" s="2" t="s">
        <v>95</v>
      </c>
    </row>
    <row r="206" spans="1:71">
      <c r="A206" s="11">
        <f t="shared" si="60"/>
        <v>205</v>
      </c>
      <c r="B206" s="12" t="str">
        <f t="shared" si="54"/>
        <v>SPKV1.0205</v>
      </c>
      <c r="C206" s="13" t="str">
        <f t="shared" si="55"/>
        <v>Hà Thu</v>
      </c>
      <c r="D206" s="14" t="str">
        <f t="shared" si="55"/>
        <v>Uyên</v>
      </c>
      <c r="E206" s="12" t="str">
        <f t="shared" si="56"/>
        <v>07/12/2000</v>
      </c>
      <c r="F206" s="12" t="str">
        <f t="shared" si="57"/>
        <v>Nữ</v>
      </c>
      <c r="G206" s="12" t="str">
        <f t="shared" si="58"/>
        <v>221491056</v>
      </c>
      <c r="H206" s="12" t="str">
        <f t="shared" si="53"/>
        <v>3</v>
      </c>
      <c r="I206" s="12" t="str">
        <f t="shared" si="53"/>
        <v>9</v>
      </c>
      <c r="J206" s="12" t="str">
        <f t="shared" si="53"/>
        <v>0</v>
      </c>
      <c r="K206" s="12" t="str">
        <f t="shared" si="53"/>
        <v>0</v>
      </c>
      <c r="L206" s="12" t="str">
        <f t="shared" si="53"/>
        <v>4</v>
      </c>
      <c r="M206" s="12" t="str">
        <f t="shared" si="52"/>
        <v>6</v>
      </c>
      <c r="N206" s="12" t="str">
        <f t="shared" si="52"/>
        <v>7</v>
      </c>
      <c r="O206" s="12" t="str">
        <f t="shared" si="52"/>
        <v>6</v>
      </c>
      <c r="P206" s="12" t="str">
        <f t="shared" si="59"/>
        <v>Vẽ Trang Trí Màu Nước</v>
      </c>
      <c r="Q206" s="12">
        <v>7</v>
      </c>
      <c r="R206" s="2" t="s">
        <v>3966</v>
      </c>
      <c r="S206" s="2">
        <v>233</v>
      </c>
      <c r="T206" s="2" t="s">
        <v>68</v>
      </c>
      <c r="U206" s="2" t="s">
        <v>69</v>
      </c>
      <c r="V206" s="2" t="s">
        <v>70</v>
      </c>
      <c r="W206" s="2" t="s">
        <v>236</v>
      </c>
      <c r="X206" s="2" t="s">
        <v>3967</v>
      </c>
      <c r="Y206" s="2" t="s">
        <v>73</v>
      </c>
      <c r="Z206" s="2" t="s">
        <v>3854</v>
      </c>
      <c r="AA206" s="2" t="s">
        <v>75</v>
      </c>
      <c r="AB206" s="2" t="s">
        <v>3855</v>
      </c>
      <c r="AC206" s="2">
        <v>205</v>
      </c>
      <c r="AD206" s="2" t="s">
        <v>3856</v>
      </c>
      <c r="AE206" s="2" t="s">
        <v>3857</v>
      </c>
      <c r="AF206" s="2" t="s">
        <v>3961</v>
      </c>
      <c r="AG206" s="2" t="s">
        <v>3968</v>
      </c>
      <c r="AH206" s="2" t="s">
        <v>3963</v>
      </c>
      <c r="AI206" s="2" t="s">
        <v>3969</v>
      </c>
      <c r="AJ206" s="2" t="s">
        <v>3970</v>
      </c>
      <c r="AK206" s="2" t="s">
        <v>3962</v>
      </c>
      <c r="AL206" s="2" t="s">
        <v>3963</v>
      </c>
      <c r="AM206" s="2" t="s">
        <v>3971</v>
      </c>
      <c r="AN206" s="2" t="s">
        <v>3972</v>
      </c>
      <c r="AO206" s="2" t="s">
        <v>3973</v>
      </c>
      <c r="AP206" s="2" t="s">
        <v>3974</v>
      </c>
      <c r="AQ206" s="2" t="s">
        <v>3975</v>
      </c>
      <c r="AR206" s="2">
        <v>1</v>
      </c>
      <c r="AS206" s="2" t="s">
        <v>61</v>
      </c>
      <c r="AT206" s="2" t="s">
        <v>3964</v>
      </c>
      <c r="AU206" s="2" t="s">
        <v>3976</v>
      </c>
      <c r="AV206" s="2" t="s">
        <v>222</v>
      </c>
      <c r="AW206" s="2" t="s">
        <v>223</v>
      </c>
      <c r="AX206" s="2" t="s">
        <v>335</v>
      </c>
      <c r="AY206" s="2" t="s">
        <v>3977</v>
      </c>
      <c r="AZ206" s="2" t="s">
        <v>3965</v>
      </c>
      <c r="BA206" s="2">
        <v>1</v>
      </c>
      <c r="BB206" s="2" t="s">
        <v>3978</v>
      </c>
      <c r="BC206" s="2" t="str">
        <f t="shared" si="61"/>
        <v>3</v>
      </c>
      <c r="BD206" s="2" t="str">
        <f t="shared" si="62"/>
        <v>9</v>
      </c>
      <c r="BE206" s="2" t="str">
        <f t="shared" si="63"/>
        <v>0</v>
      </c>
      <c r="BF206" s="2" t="str">
        <f t="shared" si="64"/>
        <v>0</v>
      </c>
      <c r="BG206" s="2" t="str">
        <f t="shared" si="65"/>
        <v>4</v>
      </c>
      <c r="BH206" s="2" t="str">
        <f t="shared" si="66"/>
        <v>6</v>
      </c>
      <c r="BI206" s="2" t="str">
        <f t="shared" si="67"/>
        <v>7</v>
      </c>
      <c r="BJ206" s="2" t="str">
        <f t="shared" si="68"/>
        <v>6</v>
      </c>
      <c r="BK206" s="2" t="s">
        <v>3979</v>
      </c>
      <c r="BL206" s="2" t="s">
        <v>3980</v>
      </c>
      <c r="BM206" s="2" t="s">
        <v>3981</v>
      </c>
      <c r="BN206" s="2" t="s">
        <v>3982</v>
      </c>
      <c r="BO206" s="2">
        <v>1</v>
      </c>
      <c r="BP206" s="2">
        <v>1</v>
      </c>
      <c r="BQ206" s="2" t="s">
        <v>3983</v>
      </c>
      <c r="BR206" s="2" t="s">
        <v>3983</v>
      </c>
      <c r="BS206" s="2" t="s">
        <v>95</v>
      </c>
    </row>
    <row r="207" spans="1:71">
      <c r="A207" s="11">
        <f t="shared" si="60"/>
        <v>206</v>
      </c>
      <c r="B207" s="12" t="str">
        <f t="shared" si="54"/>
        <v>SPKV1.0206</v>
      </c>
      <c r="C207" s="13" t="str">
        <f t="shared" si="55"/>
        <v>Võ Thùy</v>
      </c>
      <c r="D207" s="14" t="str">
        <f t="shared" si="55"/>
        <v>Uyên</v>
      </c>
      <c r="E207" s="12" t="str">
        <f t="shared" si="56"/>
        <v>01/11/2000</v>
      </c>
      <c r="F207" s="12" t="str">
        <f t="shared" si="57"/>
        <v>Nữ</v>
      </c>
      <c r="G207" s="12" t="str">
        <f t="shared" si="58"/>
        <v>261632715</v>
      </c>
      <c r="H207" s="12" t="str">
        <f t="shared" si="53"/>
        <v>4</v>
      </c>
      <c r="I207" s="12" t="str">
        <f t="shared" si="53"/>
        <v>7</v>
      </c>
      <c r="J207" s="12" t="str">
        <f t="shared" si="53"/>
        <v>0</v>
      </c>
      <c r="K207" s="12" t="str">
        <f t="shared" si="53"/>
        <v>0</v>
      </c>
      <c r="L207" s="12" t="str">
        <f t="shared" si="53"/>
        <v>0</v>
      </c>
      <c r="M207" s="12" t="str">
        <f t="shared" si="52"/>
        <v>9</v>
      </c>
      <c r="N207" s="12" t="str">
        <f t="shared" si="52"/>
        <v>1</v>
      </c>
      <c r="O207" s="12" t="str">
        <f t="shared" si="52"/>
        <v>0</v>
      </c>
      <c r="P207" s="12" t="str">
        <f t="shared" si="59"/>
        <v>Vẽ Trang Trí Màu Nước</v>
      </c>
      <c r="Q207" s="12">
        <v>8</v>
      </c>
      <c r="R207" s="2" t="s">
        <v>3988</v>
      </c>
      <c r="S207" s="2">
        <v>56</v>
      </c>
      <c r="T207" s="2" t="s">
        <v>68</v>
      </c>
      <c r="U207" s="2" t="s">
        <v>69</v>
      </c>
      <c r="V207" s="2" t="s">
        <v>70</v>
      </c>
      <c r="W207" s="2" t="s">
        <v>236</v>
      </c>
      <c r="X207" s="2" t="s">
        <v>3989</v>
      </c>
      <c r="Y207" s="2" t="s">
        <v>73</v>
      </c>
      <c r="Z207" s="2" t="s">
        <v>3854</v>
      </c>
      <c r="AA207" s="2" t="s">
        <v>75</v>
      </c>
      <c r="AB207" s="2" t="s">
        <v>3855</v>
      </c>
      <c r="AC207" s="2">
        <v>206</v>
      </c>
      <c r="AD207" s="2" t="s">
        <v>3856</v>
      </c>
      <c r="AE207" s="2" t="s">
        <v>3857</v>
      </c>
      <c r="AF207" s="2" t="s">
        <v>3984</v>
      </c>
      <c r="AG207" s="2" t="s">
        <v>3990</v>
      </c>
      <c r="AH207" s="2" t="s">
        <v>3991</v>
      </c>
      <c r="AI207" s="2" t="s">
        <v>3992</v>
      </c>
      <c r="AJ207" s="2" t="s">
        <v>3970</v>
      </c>
      <c r="AK207" s="2" t="s">
        <v>3985</v>
      </c>
      <c r="AL207" s="2" t="s">
        <v>3963</v>
      </c>
      <c r="AM207" s="2" t="s">
        <v>3993</v>
      </c>
      <c r="AN207" s="2" t="s">
        <v>3994</v>
      </c>
      <c r="AO207" s="2" t="s">
        <v>3973</v>
      </c>
      <c r="AP207" s="2" t="s">
        <v>3995</v>
      </c>
      <c r="AQ207" s="2" t="s">
        <v>3996</v>
      </c>
      <c r="AR207" s="2">
        <v>1</v>
      </c>
      <c r="AS207" s="2" t="s">
        <v>61</v>
      </c>
      <c r="AT207" s="2" t="s">
        <v>3986</v>
      </c>
      <c r="AU207" s="2" t="s">
        <v>3997</v>
      </c>
      <c r="AV207" s="2" t="s">
        <v>310</v>
      </c>
      <c r="AW207" s="2" t="s">
        <v>311</v>
      </c>
      <c r="AX207" s="2" t="s">
        <v>486</v>
      </c>
      <c r="AY207" s="2" t="s">
        <v>3906</v>
      </c>
      <c r="AZ207" s="2" t="s">
        <v>3987</v>
      </c>
      <c r="BA207" s="2">
        <v>1</v>
      </c>
      <c r="BB207" s="2" t="s">
        <v>3998</v>
      </c>
      <c r="BC207" s="2" t="str">
        <f t="shared" si="61"/>
        <v>4</v>
      </c>
      <c r="BD207" s="2" t="str">
        <f t="shared" si="62"/>
        <v>7</v>
      </c>
      <c r="BE207" s="2" t="str">
        <f t="shared" si="63"/>
        <v>0</v>
      </c>
      <c r="BF207" s="2" t="str">
        <f t="shared" si="64"/>
        <v>0</v>
      </c>
      <c r="BG207" s="2" t="str">
        <f t="shared" si="65"/>
        <v>0</v>
      </c>
      <c r="BH207" s="2" t="str">
        <f t="shared" si="66"/>
        <v>9</v>
      </c>
      <c r="BI207" s="2" t="str">
        <f t="shared" si="67"/>
        <v>1</v>
      </c>
      <c r="BJ207" s="2" t="str">
        <f t="shared" si="68"/>
        <v>0</v>
      </c>
      <c r="BK207" s="2" t="s">
        <v>3999</v>
      </c>
      <c r="BL207" s="2" t="s">
        <v>4000</v>
      </c>
      <c r="BM207" s="2" t="s">
        <v>4001</v>
      </c>
      <c r="BN207" s="2" t="s">
        <v>4002</v>
      </c>
      <c r="BO207" s="2">
        <v>1</v>
      </c>
      <c r="BP207" s="2">
        <v>0</v>
      </c>
      <c r="BQ207" s="2" t="s">
        <v>4003</v>
      </c>
      <c r="BR207" s="2" t="s">
        <v>122</v>
      </c>
      <c r="BS207" s="2" t="s">
        <v>95</v>
      </c>
    </row>
    <row r="208" spans="1:71">
      <c r="A208" s="11">
        <f t="shared" si="60"/>
        <v>207</v>
      </c>
      <c r="B208" s="12" t="str">
        <f t="shared" si="54"/>
        <v>SPKV1.0207</v>
      </c>
      <c r="C208" s="13" t="str">
        <f t="shared" si="55"/>
        <v>Nguyễn Thị Mỹ</v>
      </c>
      <c r="D208" s="14" t="str">
        <f t="shared" si="55"/>
        <v>Uyên</v>
      </c>
      <c r="E208" s="12" t="str">
        <f t="shared" si="56"/>
        <v>24/05/2000</v>
      </c>
      <c r="F208" s="12" t="str">
        <f t="shared" si="57"/>
        <v>Nữ</v>
      </c>
      <c r="G208" s="12" t="str">
        <f t="shared" si="58"/>
        <v>301796978</v>
      </c>
      <c r="H208" s="12" t="str">
        <f t="shared" si="53"/>
        <v>4</v>
      </c>
      <c r="I208" s="12" t="str">
        <f t="shared" si="53"/>
        <v>9</v>
      </c>
      <c r="J208" s="12" t="str">
        <f t="shared" si="53"/>
        <v>0</v>
      </c>
      <c r="K208" s="12" t="str">
        <f t="shared" si="53"/>
        <v>1</v>
      </c>
      <c r="L208" s="12" t="str">
        <f t="shared" si="53"/>
        <v>0</v>
      </c>
      <c r="M208" s="12" t="str">
        <f t="shared" si="52"/>
        <v>1</v>
      </c>
      <c r="N208" s="12" t="str">
        <f t="shared" si="52"/>
        <v>8</v>
      </c>
      <c r="O208" s="12" t="str">
        <f t="shared" si="52"/>
        <v>2</v>
      </c>
      <c r="P208" s="12" t="str">
        <f t="shared" si="59"/>
        <v>Vẽ Trang Trí Màu Nước</v>
      </c>
      <c r="Q208" s="12" t="s">
        <v>416</v>
      </c>
      <c r="R208" s="2" t="s">
        <v>4008</v>
      </c>
      <c r="S208" s="2">
        <v>154</v>
      </c>
      <c r="T208" s="2" t="s">
        <v>68</v>
      </c>
      <c r="U208" s="2" t="s">
        <v>69</v>
      </c>
      <c r="V208" s="2" t="s">
        <v>70</v>
      </c>
      <c r="W208" s="2" t="s">
        <v>236</v>
      </c>
      <c r="X208" s="2" t="s">
        <v>4009</v>
      </c>
      <c r="Y208" s="2" t="s">
        <v>73</v>
      </c>
      <c r="Z208" s="2" t="s">
        <v>3854</v>
      </c>
      <c r="AA208" s="2" t="s">
        <v>75</v>
      </c>
      <c r="AB208" s="2" t="s">
        <v>3855</v>
      </c>
      <c r="AC208" s="2">
        <v>207</v>
      </c>
      <c r="AD208" s="2" t="s">
        <v>3856</v>
      </c>
      <c r="AE208" s="2" t="s">
        <v>3857</v>
      </c>
      <c r="AF208" s="2" t="s">
        <v>4004</v>
      </c>
      <c r="AG208" s="2" t="s">
        <v>4005</v>
      </c>
      <c r="AH208" s="2" t="s">
        <v>3963</v>
      </c>
      <c r="AI208" s="2" t="s">
        <v>4010</v>
      </c>
      <c r="AJ208" s="2" t="s">
        <v>3970</v>
      </c>
      <c r="AK208" s="2" t="s">
        <v>4005</v>
      </c>
      <c r="AL208" s="2" t="s">
        <v>3963</v>
      </c>
      <c r="AM208" s="2" t="s">
        <v>4011</v>
      </c>
      <c r="AN208" s="2" t="s">
        <v>4012</v>
      </c>
      <c r="AO208" s="2" t="s">
        <v>3973</v>
      </c>
      <c r="AP208" s="2" t="s">
        <v>4013</v>
      </c>
      <c r="AQ208" s="2" t="s">
        <v>4014</v>
      </c>
      <c r="AR208" s="2">
        <v>1</v>
      </c>
      <c r="AS208" s="2" t="s">
        <v>61</v>
      </c>
      <c r="AT208" s="2" t="s">
        <v>4006</v>
      </c>
      <c r="AU208" s="2" t="s">
        <v>4015</v>
      </c>
      <c r="AV208" s="2" t="s">
        <v>403</v>
      </c>
      <c r="AW208" s="2" t="s">
        <v>404</v>
      </c>
      <c r="AX208" s="2" t="s">
        <v>572</v>
      </c>
      <c r="AY208" s="2" t="s">
        <v>573</v>
      </c>
      <c r="AZ208" s="2" t="s">
        <v>4007</v>
      </c>
      <c r="BA208" s="2">
        <v>1</v>
      </c>
      <c r="BB208" s="2" t="s">
        <v>4016</v>
      </c>
      <c r="BC208" s="2" t="str">
        <f t="shared" si="61"/>
        <v>4</v>
      </c>
      <c r="BD208" s="2" t="str">
        <f t="shared" si="62"/>
        <v>9</v>
      </c>
      <c r="BE208" s="2" t="str">
        <f t="shared" si="63"/>
        <v>0</v>
      </c>
      <c r="BF208" s="2" t="str">
        <f t="shared" si="64"/>
        <v>1</v>
      </c>
      <c r="BG208" s="2" t="str">
        <f t="shared" si="65"/>
        <v>0</v>
      </c>
      <c r="BH208" s="2" t="str">
        <f t="shared" si="66"/>
        <v>1</v>
      </c>
      <c r="BI208" s="2" t="str">
        <f t="shared" si="67"/>
        <v>8</v>
      </c>
      <c r="BJ208" s="2" t="str">
        <f t="shared" si="68"/>
        <v>2</v>
      </c>
      <c r="BK208" s="2" t="s">
        <v>4017</v>
      </c>
      <c r="BL208" s="2" t="s">
        <v>4018</v>
      </c>
      <c r="BM208" s="2" t="s">
        <v>122</v>
      </c>
      <c r="BN208" s="2" t="s">
        <v>4019</v>
      </c>
      <c r="BO208" s="2">
        <v>1</v>
      </c>
      <c r="BP208" s="2">
        <v>1</v>
      </c>
      <c r="BQ208" s="2" t="s">
        <v>4020</v>
      </c>
      <c r="BR208" s="2" t="s">
        <v>4020</v>
      </c>
      <c r="BS208" s="2" t="s">
        <v>95</v>
      </c>
    </row>
    <row r="209" spans="1:71">
      <c r="A209" s="11">
        <f t="shared" si="60"/>
        <v>208</v>
      </c>
      <c r="B209" s="12" t="str">
        <f t="shared" si="54"/>
        <v>SPKV1.0208</v>
      </c>
      <c r="C209" s="13" t="str">
        <f t="shared" si="55"/>
        <v>Nguyễn Thị Thảo</v>
      </c>
      <c r="D209" s="14" t="str">
        <f t="shared" si="55"/>
        <v>Uyên</v>
      </c>
      <c r="E209" s="12" t="str">
        <f t="shared" si="56"/>
        <v>07/10/2000</v>
      </c>
      <c r="F209" s="12" t="str">
        <f t="shared" si="57"/>
        <v>Nữ</v>
      </c>
      <c r="G209" s="12" t="str">
        <f t="shared" si="58"/>
        <v>272843313</v>
      </c>
      <c r="H209" s="12" t="str">
        <f t="shared" si="53"/>
        <v>4</v>
      </c>
      <c r="I209" s="12" t="str">
        <f t="shared" si="53"/>
        <v>8</v>
      </c>
      <c r="J209" s="12" t="str">
        <f t="shared" si="53"/>
        <v>0</v>
      </c>
      <c r="K209" s="12" t="str">
        <f t="shared" si="53"/>
        <v>0</v>
      </c>
      <c r="L209" s="12" t="str">
        <f t="shared" si="53"/>
        <v>7</v>
      </c>
      <c r="M209" s="12" t="str">
        <f t="shared" si="52"/>
        <v>1</v>
      </c>
      <c r="N209" s="12" t="str">
        <f t="shared" si="52"/>
        <v>4</v>
      </c>
      <c r="O209" s="12" t="str">
        <f t="shared" si="52"/>
        <v>3</v>
      </c>
      <c r="P209" s="12" t="str">
        <f t="shared" si="59"/>
        <v>Vẽ Trang Trí Màu Nước</v>
      </c>
      <c r="Q209" s="12">
        <v>8</v>
      </c>
      <c r="R209" s="2" t="s">
        <v>4025</v>
      </c>
      <c r="S209" s="2">
        <v>211</v>
      </c>
      <c r="T209" s="2" t="s">
        <v>68</v>
      </c>
      <c r="U209" s="2" t="s">
        <v>69</v>
      </c>
      <c r="V209" s="2" t="s">
        <v>70</v>
      </c>
      <c r="W209" s="2" t="s">
        <v>71</v>
      </c>
      <c r="X209" s="2" t="s">
        <v>4026</v>
      </c>
      <c r="Y209" s="2" t="s">
        <v>73</v>
      </c>
      <c r="Z209" s="2" t="s">
        <v>3854</v>
      </c>
      <c r="AA209" s="2" t="s">
        <v>75</v>
      </c>
      <c r="AB209" s="2" t="s">
        <v>3855</v>
      </c>
      <c r="AC209" s="2">
        <v>208</v>
      </c>
      <c r="AD209" s="2" t="s">
        <v>3856</v>
      </c>
      <c r="AE209" s="2" t="s">
        <v>3857</v>
      </c>
      <c r="AF209" s="2" t="s">
        <v>4021</v>
      </c>
      <c r="AG209" s="2" t="s">
        <v>4022</v>
      </c>
      <c r="AH209" s="2" t="s">
        <v>3963</v>
      </c>
      <c r="AI209" s="2" t="s">
        <v>4027</v>
      </c>
      <c r="AJ209" s="2" t="s">
        <v>3970</v>
      </c>
      <c r="AK209" s="2" t="s">
        <v>4022</v>
      </c>
      <c r="AL209" s="2" t="s">
        <v>3963</v>
      </c>
      <c r="AM209" s="2" t="s">
        <v>4028</v>
      </c>
      <c r="AN209" s="2" t="s">
        <v>4029</v>
      </c>
      <c r="AO209" s="2" t="s">
        <v>3973</v>
      </c>
      <c r="AP209" s="2" t="s">
        <v>4030</v>
      </c>
      <c r="AQ209" s="2" t="s">
        <v>4031</v>
      </c>
      <c r="AR209" s="2">
        <v>1</v>
      </c>
      <c r="AS209" s="2" t="s">
        <v>61</v>
      </c>
      <c r="AT209" s="2" t="s">
        <v>4023</v>
      </c>
      <c r="AU209" s="2" t="s">
        <v>612</v>
      </c>
      <c r="AV209" s="2" t="s">
        <v>116</v>
      </c>
      <c r="AW209" s="2" t="s">
        <v>117</v>
      </c>
      <c r="AX209" s="2" t="s">
        <v>75</v>
      </c>
      <c r="AY209" s="2" t="s">
        <v>118</v>
      </c>
      <c r="AZ209" s="2" t="s">
        <v>4024</v>
      </c>
      <c r="BA209" s="2">
        <v>1</v>
      </c>
      <c r="BB209" s="2" t="s">
        <v>4032</v>
      </c>
      <c r="BC209" s="2" t="str">
        <f t="shared" si="61"/>
        <v>4</v>
      </c>
      <c r="BD209" s="2" t="str">
        <f t="shared" si="62"/>
        <v>8</v>
      </c>
      <c r="BE209" s="2" t="str">
        <f t="shared" si="63"/>
        <v>0</v>
      </c>
      <c r="BF209" s="2" t="str">
        <f t="shared" si="64"/>
        <v>0</v>
      </c>
      <c r="BG209" s="2" t="str">
        <f t="shared" si="65"/>
        <v>7</v>
      </c>
      <c r="BH209" s="2" t="str">
        <f t="shared" si="66"/>
        <v>1</v>
      </c>
      <c r="BI209" s="2" t="str">
        <f t="shared" si="67"/>
        <v>4</v>
      </c>
      <c r="BJ209" s="2" t="str">
        <f t="shared" si="68"/>
        <v>3</v>
      </c>
      <c r="BK209" s="2" t="s">
        <v>4033</v>
      </c>
      <c r="BL209" s="2" t="s">
        <v>4034</v>
      </c>
      <c r="BM209" s="2" t="s">
        <v>122</v>
      </c>
      <c r="BN209" s="2" t="s">
        <v>4035</v>
      </c>
      <c r="BO209" s="2">
        <v>1</v>
      </c>
      <c r="BP209" s="2">
        <v>1</v>
      </c>
      <c r="BQ209" s="2" t="s">
        <v>4036</v>
      </c>
      <c r="BR209" s="2" t="s">
        <v>4036</v>
      </c>
      <c r="BS209" s="2" t="s">
        <v>95</v>
      </c>
    </row>
    <row r="210" spans="1:71">
      <c r="A210" s="11">
        <f t="shared" si="60"/>
        <v>209</v>
      </c>
      <c r="B210" s="12" t="str">
        <f t="shared" si="54"/>
        <v>SPKV1.0209</v>
      </c>
      <c r="C210" s="13" t="str">
        <f t="shared" si="55"/>
        <v>Trần Thị Thanh</v>
      </c>
      <c r="D210" s="14" t="str">
        <f t="shared" si="55"/>
        <v>Vân</v>
      </c>
      <c r="E210" s="12" t="str">
        <f t="shared" si="56"/>
        <v>08/06/2000</v>
      </c>
      <c r="F210" s="12" t="str">
        <f t="shared" si="57"/>
        <v>Nữ</v>
      </c>
      <c r="G210" s="12" t="str">
        <f t="shared" si="58"/>
        <v>272706015</v>
      </c>
      <c r="H210" s="12" t="str">
        <f t="shared" si="53"/>
        <v>4</v>
      </c>
      <c r="I210" s="12" t="str">
        <f t="shared" si="53"/>
        <v>8</v>
      </c>
      <c r="J210" s="12" t="str">
        <f t="shared" si="53"/>
        <v>0</v>
      </c>
      <c r="K210" s="12" t="str">
        <f t="shared" si="53"/>
        <v>1</v>
      </c>
      <c r="L210" s="12" t="str">
        <f t="shared" si="53"/>
        <v>2</v>
      </c>
      <c r="M210" s="12" t="str">
        <f t="shared" si="52"/>
        <v>4</v>
      </c>
      <c r="N210" s="12" t="str">
        <f t="shared" si="52"/>
        <v>0</v>
      </c>
      <c r="O210" s="12" t="str">
        <f t="shared" si="52"/>
        <v>5</v>
      </c>
      <c r="P210" s="12" t="str">
        <f t="shared" si="59"/>
        <v>Vẽ Trang Trí Màu Nước</v>
      </c>
      <c r="Q210" s="12">
        <v>6</v>
      </c>
      <c r="R210" s="2" t="s">
        <v>4041</v>
      </c>
      <c r="S210" s="2">
        <v>142</v>
      </c>
      <c r="T210" s="2" t="s">
        <v>68</v>
      </c>
      <c r="U210" s="2" t="s">
        <v>69</v>
      </c>
      <c r="V210" s="2" t="s">
        <v>70</v>
      </c>
      <c r="W210" s="2" t="s">
        <v>71</v>
      </c>
      <c r="X210" s="2" t="s">
        <v>4042</v>
      </c>
      <c r="Y210" s="2" t="s">
        <v>73</v>
      </c>
      <c r="Z210" s="2" t="s">
        <v>3854</v>
      </c>
      <c r="AA210" s="2" t="s">
        <v>75</v>
      </c>
      <c r="AB210" s="2" t="s">
        <v>3855</v>
      </c>
      <c r="AC210" s="2">
        <v>209</v>
      </c>
      <c r="AD210" s="2" t="s">
        <v>3856</v>
      </c>
      <c r="AE210" s="2" t="s">
        <v>3857</v>
      </c>
      <c r="AF210" s="2" t="s">
        <v>4037</v>
      </c>
      <c r="AG210" s="2" t="s">
        <v>4043</v>
      </c>
      <c r="AH210" s="2" t="s">
        <v>4044</v>
      </c>
      <c r="AI210" s="2" t="s">
        <v>2997</v>
      </c>
      <c r="AJ210" s="2" t="s">
        <v>4045</v>
      </c>
      <c r="AK210" s="2" t="s">
        <v>2992</v>
      </c>
      <c r="AL210" s="2" t="s">
        <v>4038</v>
      </c>
      <c r="AM210" s="2" t="s">
        <v>4046</v>
      </c>
      <c r="AN210" s="2" t="s">
        <v>2999</v>
      </c>
      <c r="AO210" s="2" t="s">
        <v>4047</v>
      </c>
      <c r="AP210" s="2" t="s">
        <v>4048</v>
      </c>
      <c r="AQ210" s="2" t="s">
        <v>4049</v>
      </c>
      <c r="AR210" s="2">
        <v>1</v>
      </c>
      <c r="AS210" s="2" t="s">
        <v>61</v>
      </c>
      <c r="AT210" s="2" t="s">
        <v>4039</v>
      </c>
      <c r="AU210" s="2" t="s">
        <v>1655</v>
      </c>
      <c r="AV210" s="2" t="s">
        <v>116</v>
      </c>
      <c r="AW210" s="2" t="s">
        <v>117</v>
      </c>
      <c r="AX210" s="2" t="s">
        <v>926</v>
      </c>
      <c r="AY210" s="2" t="s">
        <v>3056</v>
      </c>
      <c r="AZ210" s="2" t="s">
        <v>4040</v>
      </c>
      <c r="BA210" s="2">
        <v>1</v>
      </c>
      <c r="BB210" s="2" t="s">
        <v>4050</v>
      </c>
      <c r="BC210" s="2" t="str">
        <f t="shared" si="61"/>
        <v>4</v>
      </c>
      <c r="BD210" s="2" t="str">
        <f t="shared" si="62"/>
        <v>8</v>
      </c>
      <c r="BE210" s="2" t="str">
        <f t="shared" si="63"/>
        <v>0</v>
      </c>
      <c r="BF210" s="2" t="str">
        <f t="shared" si="64"/>
        <v>1</v>
      </c>
      <c r="BG210" s="2" t="str">
        <f t="shared" si="65"/>
        <v>2</v>
      </c>
      <c r="BH210" s="2" t="str">
        <f t="shared" si="66"/>
        <v>4</v>
      </c>
      <c r="BI210" s="2" t="str">
        <f t="shared" si="67"/>
        <v>0</v>
      </c>
      <c r="BJ210" s="2" t="str">
        <f t="shared" si="68"/>
        <v>5</v>
      </c>
      <c r="BK210" s="2" t="s">
        <v>4051</v>
      </c>
      <c r="BL210" s="2" t="s">
        <v>4052</v>
      </c>
      <c r="BM210" s="2" t="s">
        <v>122</v>
      </c>
      <c r="BN210" s="2" t="s">
        <v>4053</v>
      </c>
      <c r="BO210" s="2">
        <v>1</v>
      </c>
      <c r="BP210" s="2">
        <v>1</v>
      </c>
      <c r="BQ210" s="2" t="s">
        <v>4054</v>
      </c>
      <c r="BR210" s="2" t="s">
        <v>4054</v>
      </c>
      <c r="BS210" s="2" t="s">
        <v>95</v>
      </c>
    </row>
    <row r="211" spans="1:71">
      <c r="A211" s="11">
        <f t="shared" si="60"/>
        <v>210</v>
      </c>
      <c r="B211" s="12" t="str">
        <f t="shared" si="54"/>
        <v>SPKV1.0210</v>
      </c>
      <c r="C211" s="13" t="str">
        <f t="shared" si="55"/>
        <v>Nguyễn Thị Hiếu</v>
      </c>
      <c r="D211" s="14" t="str">
        <f t="shared" si="55"/>
        <v>Vân</v>
      </c>
      <c r="E211" s="12" t="str">
        <f t="shared" si="56"/>
        <v>25/11/2000</v>
      </c>
      <c r="F211" s="12" t="str">
        <f t="shared" si="57"/>
        <v>Nữ</v>
      </c>
      <c r="G211" s="12" t="str">
        <f t="shared" si="58"/>
        <v>231273820</v>
      </c>
      <c r="H211" s="12" t="str">
        <f t="shared" si="53"/>
        <v>3</v>
      </c>
      <c r="I211" s="12" t="str">
        <f t="shared" si="53"/>
        <v>8</v>
      </c>
      <c r="J211" s="12" t="str">
        <f t="shared" si="53"/>
        <v>0</v>
      </c>
      <c r="K211" s="12" t="str">
        <f t="shared" si="53"/>
        <v>1</v>
      </c>
      <c r="L211" s="12" t="str">
        <f t="shared" si="53"/>
        <v>0</v>
      </c>
      <c r="M211" s="12" t="str">
        <f t="shared" si="52"/>
        <v>5</v>
      </c>
      <c r="N211" s="12" t="str">
        <f t="shared" si="52"/>
        <v>6</v>
      </c>
      <c r="O211" s="12" t="str">
        <f t="shared" si="52"/>
        <v>6</v>
      </c>
      <c r="P211" s="12" t="str">
        <f t="shared" si="59"/>
        <v>Vẽ Trang Trí Màu Nước</v>
      </c>
      <c r="Q211" s="12">
        <v>6</v>
      </c>
      <c r="R211" s="2" t="s">
        <v>4059</v>
      </c>
      <c r="S211" s="2">
        <v>230</v>
      </c>
      <c r="T211" s="2" t="s">
        <v>68</v>
      </c>
      <c r="U211" s="2" t="s">
        <v>69</v>
      </c>
      <c r="V211" s="2" t="s">
        <v>70</v>
      </c>
      <c r="W211" s="2" t="s">
        <v>236</v>
      </c>
      <c r="X211" s="2" t="s">
        <v>4060</v>
      </c>
      <c r="Y211" s="2" t="s">
        <v>73</v>
      </c>
      <c r="Z211" s="2" t="s">
        <v>3854</v>
      </c>
      <c r="AA211" s="2" t="s">
        <v>75</v>
      </c>
      <c r="AB211" s="2" t="s">
        <v>3855</v>
      </c>
      <c r="AC211" s="2">
        <v>210</v>
      </c>
      <c r="AD211" s="2" t="s">
        <v>3856</v>
      </c>
      <c r="AE211" s="2" t="s">
        <v>3857</v>
      </c>
      <c r="AF211" s="2" t="s">
        <v>4055</v>
      </c>
      <c r="AG211" s="2" t="s">
        <v>4061</v>
      </c>
      <c r="AH211" s="2" t="s">
        <v>4044</v>
      </c>
      <c r="AI211" s="2" t="s">
        <v>4062</v>
      </c>
      <c r="AJ211" s="2" t="s">
        <v>4045</v>
      </c>
      <c r="AK211" s="2" t="s">
        <v>4056</v>
      </c>
      <c r="AL211" s="2" t="s">
        <v>4038</v>
      </c>
      <c r="AM211" s="2" t="s">
        <v>4063</v>
      </c>
      <c r="AN211" s="2" t="s">
        <v>4064</v>
      </c>
      <c r="AO211" s="2" t="s">
        <v>4047</v>
      </c>
      <c r="AP211" s="2" t="s">
        <v>4065</v>
      </c>
      <c r="AQ211" s="2" t="s">
        <v>4066</v>
      </c>
      <c r="AR211" s="2">
        <v>1</v>
      </c>
      <c r="AS211" s="2" t="s">
        <v>61</v>
      </c>
      <c r="AT211" s="2" t="s">
        <v>4057</v>
      </c>
      <c r="AU211" s="2" t="s">
        <v>4067</v>
      </c>
      <c r="AV211" s="2" t="s">
        <v>4068</v>
      </c>
      <c r="AW211" s="2" t="s">
        <v>4069</v>
      </c>
      <c r="AX211" s="2" t="s">
        <v>2047</v>
      </c>
      <c r="AY211" s="2" t="s">
        <v>4070</v>
      </c>
      <c r="AZ211" s="2" t="s">
        <v>4058</v>
      </c>
      <c r="BA211" s="2">
        <v>1</v>
      </c>
      <c r="BB211" s="2" t="s">
        <v>4071</v>
      </c>
      <c r="BC211" s="2" t="str">
        <f t="shared" si="61"/>
        <v>3</v>
      </c>
      <c r="BD211" s="2" t="str">
        <f t="shared" si="62"/>
        <v>8</v>
      </c>
      <c r="BE211" s="2" t="str">
        <f t="shared" si="63"/>
        <v>0</v>
      </c>
      <c r="BF211" s="2" t="str">
        <f t="shared" si="64"/>
        <v>1</v>
      </c>
      <c r="BG211" s="2" t="str">
        <f t="shared" si="65"/>
        <v>0</v>
      </c>
      <c r="BH211" s="2" t="str">
        <f t="shared" si="66"/>
        <v>5</v>
      </c>
      <c r="BI211" s="2" t="str">
        <f t="shared" si="67"/>
        <v>6</v>
      </c>
      <c r="BJ211" s="2" t="str">
        <f t="shared" si="68"/>
        <v>6</v>
      </c>
      <c r="BK211" s="2" t="s">
        <v>4072</v>
      </c>
      <c r="BL211" s="2" t="s">
        <v>4073</v>
      </c>
      <c r="BM211" s="2" t="s">
        <v>122</v>
      </c>
      <c r="BN211" s="2" t="s">
        <v>4074</v>
      </c>
      <c r="BO211" s="2">
        <v>1</v>
      </c>
      <c r="BP211" s="2">
        <v>0</v>
      </c>
      <c r="BQ211" s="2" t="s">
        <v>4075</v>
      </c>
      <c r="BR211" s="2" t="s">
        <v>122</v>
      </c>
      <c r="BS211" s="2" t="s">
        <v>95</v>
      </c>
    </row>
    <row r="212" spans="1:71">
      <c r="A212" s="11">
        <f t="shared" si="60"/>
        <v>211</v>
      </c>
      <c r="B212" s="12" t="str">
        <f t="shared" si="54"/>
        <v>SPKV1.0211</v>
      </c>
      <c r="C212" s="13" t="str">
        <f t="shared" si="55"/>
        <v>Cao Thị</v>
      </c>
      <c r="D212" s="14" t="str">
        <f t="shared" si="55"/>
        <v>Vân</v>
      </c>
      <c r="E212" s="12" t="str">
        <f t="shared" si="56"/>
        <v>01/01/2000</v>
      </c>
      <c r="F212" s="12" t="str">
        <f t="shared" si="57"/>
        <v>Nữ</v>
      </c>
      <c r="G212" s="12" t="str">
        <f t="shared" si="58"/>
        <v>187791843</v>
      </c>
      <c r="H212" s="12" t="str">
        <f t="shared" si="53"/>
        <v>5</v>
      </c>
      <c r="I212" s="12" t="str">
        <f t="shared" si="53"/>
        <v>2</v>
      </c>
      <c r="J212" s="12" t="str">
        <f t="shared" si="53"/>
        <v>0</v>
      </c>
      <c r="K212" s="12" t="str">
        <f t="shared" si="53"/>
        <v>0</v>
      </c>
      <c r="L212" s="12" t="str">
        <f t="shared" si="53"/>
        <v>8</v>
      </c>
      <c r="M212" s="12" t="str">
        <f t="shared" si="52"/>
        <v>1</v>
      </c>
      <c r="N212" s="12" t="str">
        <f t="shared" si="52"/>
        <v>9</v>
      </c>
      <c r="O212" s="12" t="str">
        <f t="shared" si="52"/>
        <v>3</v>
      </c>
      <c r="P212" s="12" t="str">
        <f t="shared" si="59"/>
        <v>Vẽ Trang Trí Màu Nước</v>
      </c>
      <c r="Q212" s="12">
        <v>6</v>
      </c>
      <c r="R212" s="2" t="s">
        <v>4080</v>
      </c>
      <c r="S212" s="2">
        <v>292</v>
      </c>
      <c r="T212" s="2" t="s">
        <v>68</v>
      </c>
      <c r="U212" s="2" t="s">
        <v>69</v>
      </c>
      <c r="V212" s="2" t="s">
        <v>70</v>
      </c>
      <c r="W212" s="2" t="s">
        <v>236</v>
      </c>
      <c r="X212" s="2" t="s">
        <v>4081</v>
      </c>
      <c r="Y212" s="2" t="s">
        <v>73</v>
      </c>
      <c r="Z212" s="2" t="s">
        <v>3854</v>
      </c>
      <c r="AA212" s="2" t="s">
        <v>75</v>
      </c>
      <c r="AB212" s="2" t="s">
        <v>3855</v>
      </c>
      <c r="AC212" s="2">
        <v>211</v>
      </c>
      <c r="AD212" s="2" t="s">
        <v>3856</v>
      </c>
      <c r="AE212" s="2" t="s">
        <v>3857</v>
      </c>
      <c r="AF212" s="2" t="s">
        <v>4076</v>
      </c>
      <c r="AG212" s="2" t="s">
        <v>4077</v>
      </c>
      <c r="AH212" s="2" t="s">
        <v>4038</v>
      </c>
      <c r="AI212" s="2" t="s">
        <v>4082</v>
      </c>
      <c r="AJ212" s="2" t="s">
        <v>4045</v>
      </c>
      <c r="AK212" s="2" t="s">
        <v>4077</v>
      </c>
      <c r="AL212" s="2" t="s">
        <v>4038</v>
      </c>
      <c r="AM212" s="2" t="s">
        <v>4083</v>
      </c>
      <c r="AN212" s="2" t="s">
        <v>4084</v>
      </c>
      <c r="AO212" s="2" t="s">
        <v>4047</v>
      </c>
      <c r="AP212" s="2" t="s">
        <v>4085</v>
      </c>
      <c r="AQ212" s="2" t="s">
        <v>4086</v>
      </c>
      <c r="AR212" s="2">
        <v>1</v>
      </c>
      <c r="AS212" s="2" t="s">
        <v>61</v>
      </c>
      <c r="AT212" s="2" t="s">
        <v>4078</v>
      </c>
      <c r="AU212" s="2" t="s">
        <v>4087</v>
      </c>
      <c r="AV212" s="2" t="s">
        <v>4088</v>
      </c>
      <c r="AW212" s="2" t="s">
        <v>4089</v>
      </c>
      <c r="AX212" s="2" t="s">
        <v>2935</v>
      </c>
      <c r="AY212" s="2" t="s">
        <v>4090</v>
      </c>
      <c r="AZ212" s="2" t="s">
        <v>4079</v>
      </c>
      <c r="BA212" s="2">
        <v>1</v>
      </c>
      <c r="BB212" s="2" t="s">
        <v>4091</v>
      </c>
      <c r="BC212" s="2" t="str">
        <f t="shared" si="61"/>
        <v>5</v>
      </c>
      <c r="BD212" s="2" t="str">
        <f t="shared" si="62"/>
        <v>2</v>
      </c>
      <c r="BE212" s="2" t="str">
        <f t="shared" si="63"/>
        <v>0</v>
      </c>
      <c r="BF212" s="2" t="str">
        <f t="shared" si="64"/>
        <v>0</v>
      </c>
      <c r="BG212" s="2" t="str">
        <f t="shared" si="65"/>
        <v>8</v>
      </c>
      <c r="BH212" s="2" t="str">
        <f t="shared" si="66"/>
        <v>1</v>
      </c>
      <c r="BI212" s="2" t="str">
        <f t="shared" si="67"/>
        <v>9</v>
      </c>
      <c r="BJ212" s="2" t="str">
        <f t="shared" si="68"/>
        <v>3</v>
      </c>
      <c r="BK212" s="2" t="s">
        <v>4092</v>
      </c>
      <c r="BL212" s="2" t="s">
        <v>4093</v>
      </c>
      <c r="BM212" s="2" t="s">
        <v>122</v>
      </c>
      <c r="BN212" s="2" t="s">
        <v>4094</v>
      </c>
      <c r="BO212" s="2">
        <v>1</v>
      </c>
      <c r="BP212" s="2">
        <v>1</v>
      </c>
      <c r="BQ212" s="2" t="s">
        <v>4095</v>
      </c>
      <c r="BR212" s="2" t="s">
        <v>4095</v>
      </c>
      <c r="BS212" s="2" t="s">
        <v>95</v>
      </c>
    </row>
    <row r="213" spans="1:71">
      <c r="A213" s="11">
        <f t="shared" si="60"/>
        <v>212</v>
      </c>
      <c r="B213" s="12" t="str">
        <f t="shared" si="54"/>
        <v>SPKV1.0212</v>
      </c>
      <c r="C213" s="13" t="str">
        <f t="shared" si="55"/>
        <v>Nguyễn Thị Thảo</v>
      </c>
      <c r="D213" s="14" t="str">
        <f t="shared" si="55"/>
        <v>Viên</v>
      </c>
      <c r="E213" s="12" t="str">
        <f t="shared" si="56"/>
        <v>16/08/2000</v>
      </c>
      <c r="F213" s="12" t="str">
        <f t="shared" si="57"/>
        <v>Nữ</v>
      </c>
      <c r="G213" s="12" t="str">
        <f t="shared" si="58"/>
        <v>261631386</v>
      </c>
      <c r="H213" s="12" t="str">
        <f t="shared" si="53"/>
        <v/>
      </c>
      <c r="I213" s="12" t="str">
        <f t="shared" si="53"/>
        <v/>
      </c>
      <c r="J213" s="12" t="str">
        <f t="shared" si="53"/>
        <v/>
      </c>
      <c r="K213" s="12" t="str">
        <f t="shared" si="53"/>
        <v/>
      </c>
      <c r="L213" s="12" t="str">
        <f t="shared" si="53"/>
        <v/>
      </c>
      <c r="M213" s="12" t="str">
        <f t="shared" si="52"/>
        <v/>
      </c>
      <c r="N213" s="12" t="str">
        <f t="shared" si="52"/>
        <v/>
      </c>
      <c r="O213" s="12" t="str">
        <f t="shared" si="52"/>
        <v/>
      </c>
      <c r="P213" s="12" t="str">
        <f t="shared" si="59"/>
        <v>Vẽ Trang Trí Màu Nước</v>
      </c>
      <c r="Q213" s="12" t="s">
        <v>416</v>
      </c>
      <c r="R213" s="2" t="s">
        <v>4099</v>
      </c>
      <c r="S213" s="2">
        <v>240</v>
      </c>
      <c r="T213" s="2" t="s">
        <v>68</v>
      </c>
      <c r="U213" s="2" t="s">
        <v>69</v>
      </c>
      <c r="V213" s="2" t="s">
        <v>70</v>
      </c>
      <c r="W213" s="2" t="s">
        <v>236</v>
      </c>
      <c r="X213" s="2" t="s">
        <v>4100</v>
      </c>
      <c r="Y213" s="2" t="s">
        <v>73</v>
      </c>
      <c r="Z213" s="2" t="s">
        <v>3854</v>
      </c>
      <c r="AA213" s="2" t="s">
        <v>75</v>
      </c>
      <c r="AB213" s="2" t="s">
        <v>3855</v>
      </c>
      <c r="AC213" s="2">
        <v>212</v>
      </c>
      <c r="AD213" s="2" t="s">
        <v>3856</v>
      </c>
      <c r="AE213" s="2" t="s">
        <v>3857</v>
      </c>
      <c r="AF213" s="2" t="s">
        <v>4096</v>
      </c>
      <c r="AG213" s="2" t="s">
        <v>4022</v>
      </c>
      <c r="AH213" s="2" t="s">
        <v>4097</v>
      </c>
      <c r="AI213" s="2" t="s">
        <v>4027</v>
      </c>
      <c r="AJ213" s="2" t="s">
        <v>4101</v>
      </c>
      <c r="AK213" s="2" t="s">
        <v>4022</v>
      </c>
      <c r="AL213" s="2" t="s">
        <v>4097</v>
      </c>
      <c r="AM213" s="2" t="s">
        <v>4102</v>
      </c>
      <c r="AN213" s="2" t="s">
        <v>4029</v>
      </c>
      <c r="AO213" s="2" t="s">
        <v>4103</v>
      </c>
      <c r="AP213" s="2" t="s">
        <v>4104</v>
      </c>
      <c r="AQ213" s="2" t="s">
        <v>443</v>
      </c>
      <c r="AR213" s="2">
        <v>1</v>
      </c>
      <c r="AS213" s="2" t="s">
        <v>61</v>
      </c>
      <c r="AT213" s="2" t="s">
        <v>434</v>
      </c>
      <c r="AU213" s="2" t="s">
        <v>4105</v>
      </c>
      <c r="AV213" s="2" t="s">
        <v>310</v>
      </c>
      <c r="AW213" s="2" t="s">
        <v>311</v>
      </c>
      <c r="AX213" s="2" t="s">
        <v>2855</v>
      </c>
      <c r="AY213" s="2" t="s">
        <v>4106</v>
      </c>
      <c r="AZ213" s="2" t="s">
        <v>4098</v>
      </c>
      <c r="BA213" s="2">
        <v>1</v>
      </c>
      <c r="BC213" s="2" t="str">
        <f t="shared" si="61"/>
        <v/>
      </c>
      <c r="BD213" s="2" t="str">
        <f t="shared" si="62"/>
        <v/>
      </c>
      <c r="BE213" s="2" t="str">
        <f t="shared" si="63"/>
        <v/>
      </c>
      <c r="BF213" s="2" t="str">
        <f t="shared" si="64"/>
        <v/>
      </c>
      <c r="BG213" s="2" t="str">
        <f t="shared" si="65"/>
        <v/>
      </c>
      <c r="BH213" s="2" t="str">
        <f t="shared" si="66"/>
        <v/>
      </c>
      <c r="BI213" s="2" t="str">
        <f t="shared" si="67"/>
        <v/>
      </c>
      <c r="BJ213" s="2" t="str">
        <f t="shared" si="68"/>
        <v/>
      </c>
      <c r="BK213" s="2" t="s">
        <v>4107</v>
      </c>
      <c r="BL213" s="2" t="s">
        <v>4108</v>
      </c>
      <c r="BM213" s="2" t="s">
        <v>122</v>
      </c>
      <c r="BN213" s="2" t="s">
        <v>4109</v>
      </c>
      <c r="BO213" s="2">
        <v>1</v>
      </c>
      <c r="BP213" s="2">
        <v>0</v>
      </c>
      <c r="BQ213" s="2" t="s">
        <v>4110</v>
      </c>
      <c r="BR213" s="2" t="s">
        <v>122</v>
      </c>
      <c r="BS213" s="2" t="s">
        <v>95</v>
      </c>
    </row>
    <row r="214" spans="1:71">
      <c r="A214" s="11">
        <f t="shared" si="60"/>
        <v>213</v>
      </c>
      <c r="B214" s="12" t="str">
        <f t="shared" si="54"/>
        <v>SPKV1.0213</v>
      </c>
      <c r="C214" s="13" t="str">
        <f t="shared" si="55"/>
        <v>Nguyễn</v>
      </c>
      <c r="D214" s="14" t="str">
        <f t="shared" si="55"/>
        <v>Việt</v>
      </c>
      <c r="E214" s="12" t="str">
        <f t="shared" si="56"/>
        <v>09/12/2000</v>
      </c>
      <c r="F214" s="12" t="str">
        <f t="shared" si="57"/>
        <v>Nam</v>
      </c>
      <c r="G214" s="12" t="str">
        <f t="shared" si="58"/>
        <v>371901077</v>
      </c>
      <c r="H214" s="12" t="str">
        <f t="shared" si="53"/>
        <v>5</v>
      </c>
      <c r="I214" s="12" t="str">
        <f t="shared" si="53"/>
        <v>4</v>
      </c>
      <c r="J214" s="12" t="str">
        <f t="shared" si="53"/>
        <v>0</v>
      </c>
      <c r="K214" s="12" t="str">
        <f t="shared" si="53"/>
        <v>1</v>
      </c>
      <c r="L214" s="12" t="str">
        <f t="shared" si="53"/>
        <v>0</v>
      </c>
      <c r="M214" s="12" t="str">
        <f t="shared" si="52"/>
        <v>6</v>
      </c>
      <c r="N214" s="12" t="str">
        <f t="shared" si="52"/>
        <v>9</v>
      </c>
      <c r="O214" s="12" t="str">
        <f t="shared" si="52"/>
        <v>0</v>
      </c>
      <c r="P214" s="12" t="str">
        <f t="shared" si="59"/>
        <v>Vẽ Trang Trí Màu Nước</v>
      </c>
      <c r="Q214" s="12" t="s">
        <v>416</v>
      </c>
      <c r="R214" s="2" t="s">
        <v>4116</v>
      </c>
      <c r="S214" s="2">
        <v>95</v>
      </c>
      <c r="T214" s="2" t="s">
        <v>68</v>
      </c>
      <c r="U214" s="2" t="s">
        <v>69</v>
      </c>
      <c r="V214" s="2" t="s">
        <v>70</v>
      </c>
      <c r="W214" s="2" t="s">
        <v>71</v>
      </c>
      <c r="X214" s="2" t="s">
        <v>4117</v>
      </c>
      <c r="Y214" s="2" t="s">
        <v>73</v>
      </c>
      <c r="Z214" s="2" t="s">
        <v>3854</v>
      </c>
      <c r="AA214" s="2" t="s">
        <v>75</v>
      </c>
      <c r="AB214" s="2" t="s">
        <v>3855</v>
      </c>
      <c r="AC214" s="2">
        <v>213</v>
      </c>
      <c r="AD214" s="2" t="s">
        <v>3856</v>
      </c>
      <c r="AE214" s="2" t="s">
        <v>3857</v>
      </c>
      <c r="AF214" s="2" t="s">
        <v>4111</v>
      </c>
      <c r="AG214" s="2" t="s">
        <v>4112</v>
      </c>
      <c r="AH214" s="2" t="s">
        <v>4113</v>
      </c>
      <c r="AI214" s="2" t="s">
        <v>4118</v>
      </c>
      <c r="AJ214" s="2" t="s">
        <v>4119</v>
      </c>
      <c r="AK214" s="2" t="s">
        <v>4112</v>
      </c>
      <c r="AL214" s="2" t="s">
        <v>4113</v>
      </c>
      <c r="AM214" s="2" t="s">
        <v>4120</v>
      </c>
      <c r="AN214" s="2" t="s">
        <v>4121</v>
      </c>
      <c r="AO214" s="2" t="s">
        <v>4122</v>
      </c>
      <c r="AP214" s="2" t="s">
        <v>4123</v>
      </c>
      <c r="AQ214" s="2" t="s">
        <v>4124</v>
      </c>
      <c r="AR214" s="2">
        <v>0</v>
      </c>
      <c r="AS214" s="2" t="s">
        <v>128</v>
      </c>
      <c r="AT214" s="2" t="s">
        <v>4114</v>
      </c>
      <c r="AU214" s="2" t="s">
        <v>4125</v>
      </c>
      <c r="AV214" s="2" t="s">
        <v>842</v>
      </c>
      <c r="AW214" s="2" t="s">
        <v>843</v>
      </c>
      <c r="AX214" s="2" t="s">
        <v>289</v>
      </c>
      <c r="AY214" s="2" t="s">
        <v>887</v>
      </c>
      <c r="AZ214" s="2" t="s">
        <v>4115</v>
      </c>
      <c r="BA214" s="2">
        <v>1</v>
      </c>
      <c r="BB214" s="2" t="s">
        <v>4126</v>
      </c>
      <c r="BC214" s="2" t="str">
        <f t="shared" si="61"/>
        <v>5</v>
      </c>
      <c r="BD214" s="2" t="str">
        <f t="shared" si="62"/>
        <v>4</v>
      </c>
      <c r="BE214" s="2" t="str">
        <f t="shared" si="63"/>
        <v>0</v>
      </c>
      <c r="BF214" s="2" t="str">
        <f t="shared" si="64"/>
        <v>1</v>
      </c>
      <c r="BG214" s="2" t="str">
        <f t="shared" si="65"/>
        <v>0</v>
      </c>
      <c r="BH214" s="2" t="str">
        <f t="shared" si="66"/>
        <v>6</v>
      </c>
      <c r="BI214" s="2" t="str">
        <f t="shared" si="67"/>
        <v>9</v>
      </c>
      <c r="BJ214" s="2" t="str">
        <f t="shared" si="68"/>
        <v>0</v>
      </c>
      <c r="BK214" s="2" t="s">
        <v>4127</v>
      </c>
      <c r="BL214" s="2" t="s">
        <v>4128</v>
      </c>
      <c r="BM214" s="2" t="s">
        <v>4129</v>
      </c>
      <c r="BN214" s="2" t="s">
        <v>4130</v>
      </c>
      <c r="BO214" s="2">
        <v>1</v>
      </c>
      <c r="BP214" s="2">
        <v>1</v>
      </c>
      <c r="BQ214" s="2" t="s">
        <v>4131</v>
      </c>
      <c r="BR214" s="2" t="s">
        <v>4131</v>
      </c>
      <c r="BS214" s="2" t="s">
        <v>95</v>
      </c>
    </row>
    <row r="215" spans="1:71">
      <c r="A215" s="11">
        <f t="shared" si="60"/>
        <v>214</v>
      </c>
      <c r="B215" s="12" t="str">
        <f t="shared" si="54"/>
        <v>SPKV1.0214</v>
      </c>
      <c r="C215" s="13" t="str">
        <f t="shared" si="55"/>
        <v>Cái Hồng</v>
      </c>
      <c r="D215" s="14" t="str">
        <f t="shared" si="55"/>
        <v>Vinh</v>
      </c>
      <c r="E215" s="12" t="str">
        <f t="shared" si="56"/>
        <v>29/03/1999</v>
      </c>
      <c r="F215" s="12" t="str">
        <f t="shared" si="57"/>
        <v>Nam</v>
      </c>
      <c r="G215" s="12" t="str">
        <f t="shared" si="58"/>
        <v>261461686</v>
      </c>
      <c r="H215" s="12" t="str">
        <f t="shared" si="53"/>
        <v>4</v>
      </c>
      <c r="I215" s="12" t="str">
        <f t="shared" si="53"/>
        <v>7</v>
      </c>
      <c r="J215" s="12" t="str">
        <f t="shared" si="53"/>
        <v>0</v>
      </c>
      <c r="K215" s="12" t="str">
        <f t="shared" si="53"/>
        <v>0</v>
      </c>
      <c r="L215" s="12" t="str">
        <f t="shared" si="53"/>
        <v>9</v>
      </c>
      <c r="M215" s="12" t="str">
        <f t="shared" si="52"/>
        <v>9</v>
      </c>
      <c r="N215" s="12" t="str">
        <f t="shared" si="52"/>
        <v>2</v>
      </c>
      <c r="O215" s="12" t="str">
        <f t="shared" si="52"/>
        <v>1</v>
      </c>
      <c r="P215" s="12" t="str">
        <f t="shared" si="59"/>
        <v>Vẽ Trang Trí Màu Nước</v>
      </c>
      <c r="Q215" s="12">
        <v>6</v>
      </c>
      <c r="R215" s="2" t="s">
        <v>4137</v>
      </c>
      <c r="S215" s="2">
        <v>134</v>
      </c>
      <c r="T215" s="2" t="s">
        <v>68</v>
      </c>
      <c r="U215" s="2" t="s">
        <v>69</v>
      </c>
      <c r="V215" s="2" t="s">
        <v>70</v>
      </c>
      <c r="W215" s="2" t="s">
        <v>71</v>
      </c>
      <c r="X215" s="2" t="s">
        <v>4138</v>
      </c>
      <c r="Y215" s="2" t="s">
        <v>73</v>
      </c>
      <c r="Z215" s="2" t="s">
        <v>3854</v>
      </c>
      <c r="AA215" s="2" t="s">
        <v>75</v>
      </c>
      <c r="AB215" s="2" t="s">
        <v>3855</v>
      </c>
      <c r="AC215" s="2">
        <v>214</v>
      </c>
      <c r="AD215" s="2" t="s">
        <v>3856</v>
      </c>
      <c r="AE215" s="2" t="s">
        <v>3857</v>
      </c>
      <c r="AF215" s="2" t="s">
        <v>4132</v>
      </c>
      <c r="AG215" s="2" t="s">
        <v>4133</v>
      </c>
      <c r="AH215" s="2" t="s">
        <v>4134</v>
      </c>
      <c r="AI215" s="2" t="s">
        <v>4139</v>
      </c>
      <c r="AJ215" s="2" t="s">
        <v>4140</v>
      </c>
      <c r="AK215" s="2" t="s">
        <v>4133</v>
      </c>
      <c r="AL215" s="2" t="s">
        <v>4134</v>
      </c>
      <c r="AM215" s="2" t="s">
        <v>4141</v>
      </c>
      <c r="AN215" s="2" t="s">
        <v>4142</v>
      </c>
      <c r="AO215" s="2" t="s">
        <v>4134</v>
      </c>
      <c r="AP215" s="2" t="s">
        <v>4143</v>
      </c>
      <c r="AQ215" s="2" t="s">
        <v>4144</v>
      </c>
      <c r="AR215" s="2">
        <v>0</v>
      </c>
      <c r="AS215" s="2" t="s">
        <v>128</v>
      </c>
      <c r="AT215" s="2" t="s">
        <v>4135</v>
      </c>
      <c r="AU215" s="2" t="s">
        <v>4145</v>
      </c>
      <c r="AV215" s="2" t="s">
        <v>86</v>
      </c>
      <c r="AW215" s="2" t="s">
        <v>87</v>
      </c>
      <c r="AX215" s="2" t="s">
        <v>2047</v>
      </c>
      <c r="AY215" s="2" t="s">
        <v>2048</v>
      </c>
      <c r="AZ215" s="2" t="s">
        <v>4136</v>
      </c>
      <c r="BA215" s="2">
        <v>2</v>
      </c>
      <c r="BB215" s="2" t="s">
        <v>4146</v>
      </c>
      <c r="BC215" s="2" t="str">
        <f t="shared" si="61"/>
        <v>4</v>
      </c>
      <c r="BD215" s="2" t="str">
        <f t="shared" si="62"/>
        <v>7</v>
      </c>
      <c r="BE215" s="2" t="str">
        <f t="shared" si="63"/>
        <v>0</v>
      </c>
      <c r="BF215" s="2" t="str">
        <f t="shared" si="64"/>
        <v>0</v>
      </c>
      <c r="BG215" s="2" t="str">
        <f t="shared" si="65"/>
        <v>9</v>
      </c>
      <c r="BH215" s="2" t="str">
        <f t="shared" si="66"/>
        <v>9</v>
      </c>
      <c r="BI215" s="2" t="str">
        <f t="shared" si="67"/>
        <v>2</v>
      </c>
      <c r="BJ215" s="2" t="str">
        <f t="shared" si="68"/>
        <v>1</v>
      </c>
      <c r="BK215" s="2" t="s">
        <v>4147</v>
      </c>
      <c r="BL215" s="2" t="s">
        <v>4148</v>
      </c>
      <c r="BM215" s="2" t="s">
        <v>122</v>
      </c>
      <c r="BN215" s="2" t="s">
        <v>4149</v>
      </c>
      <c r="BO215" s="2">
        <v>1</v>
      </c>
      <c r="BP215" s="2">
        <v>1</v>
      </c>
      <c r="BQ215" s="2" t="s">
        <v>4150</v>
      </c>
      <c r="BR215" s="2" t="s">
        <v>4150</v>
      </c>
      <c r="BS215" s="2" t="s">
        <v>95</v>
      </c>
    </row>
    <row r="216" spans="1:71">
      <c r="A216" s="11">
        <f t="shared" si="60"/>
        <v>215</v>
      </c>
      <c r="B216" s="12" t="str">
        <f t="shared" si="54"/>
        <v>SPKV1.0215</v>
      </c>
      <c r="C216" s="13" t="str">
        <f t="shared" si="55"/>
        <v>Nguyễn Quang</v>
      </c>
      <c r="D216" s="14" t="str">
        <f t="shared" si="55"/>
        <v>Vuông</v>
      </c>
      <c r="E216" s="12" t="str">
        <f t="shared" si="56"/>
        <v>15/02/2000</v>
      </c>
      <c r="F216" s="12" t="str">
        <f t="shared" si="57"/>
        <v>Nam</v>
      </c>
      <c r="G216" s="12" t="str">
        <f t="shared" si="58"/>
        <v>352610262</v>
      </c>
      <c r="H216" s="12" t="str">
        <f t="shared" si="53"/>
        <v>5</v>
      </c>
      <c r="I216" s="12" t="str">
        <f t="shared" si="53"/>
        <v>1</v>
      </c>
      <c r="J216" s="12" t="str">
        <f t="shared" si="53"/>
        <v>0</v>
      </c>
      <c r="K216" s="12" t="str">
        <f t="shared" si="53"/>
        <v>0</v>
      </c>
      <c r="L216" s="12" t="str">
        <f t="shared" si="53"/>
        <v>3</v>
      </c>
      <c r="M216" s="12" t="str">
        <f t="shared" si="52"/>
        <v>4</v>
      </c>
      <c r="N216" s="12" t="str">
        <f t="shared" si="52"/>
        <v>8</v>
      </c>
      <c r="O216" s="12" t="str">
        <f t="shared" si="52"/>
        <v>8</v>
      </c>
      <c r="P216" s="12" t="str">
        <f t="shared" si="59"/>
        <v>Vẽ Trang Trí Màu Nước</v>
      </c>
      <c r="Q216" s="12" t="s">
        <v>416</v>
      </c>
      <c r="R216" s="2" t="s">
        <v>4155</v>
      </c>
      <c r="S216" s="2">
        <v>52</v>
      </c>
      <c r="T216" s="2" t="s">
        <v>68</v>
      </c>
      <c r="U216" s="2" t="s">
        <v>69</v>
      </c>
      <c r="V216" s="2" t="s">
        <v>70</v>
      </c>
      <c r="W216" s="2" t="s">
        <v>236</v>
      </c>
      <c r="X216" s="2" t="s">
        <v>4156</v>
      </c>
      <c r="Y216" s="2" t="s">
        <v>73</v>
      </c>
      <c r="Z216" s="2" t="s">
        <v>3854</v>
      </c>
      <c r="AA216" s="2" t="s">
        <v>75</v>
      </c>
      <c r="AB216" s="2" t="s">
        <v>3855</v>
      </c>
      <c r="AC216" s="2">
        <v>215</v>
      </c>
      <c r="AD216" s="2" t="s">
        <v>3856</v>
      </c>
      <c r="AE216" s="2" t="s">
        <v>3857</v>
      </c>
      <c r="AF216" s="2" t="s">
        <v>4151</v>
      </c>
      <c r="AG216" s="2" t="s">
        <v>1230</v>
      </c>
      <c r="AH216" s="2" t="s">
        <v>4152</v>
      </c>
      <c r="AI216" s="2" t="s">
        <v>1235</v>
      </c>
      <c r="AJ216" s="2" t="s">
        <v>4157</v>
      </c>
      <c r="AK216" s="2" t="s">
        <v>1230</v>
      </c>
      <c r="AL216" s="2" t="s">
        <v>4152</v>
      </c>
      <c r="AM216" s="2" t="s">
        <v>4158</v>
      </c>
      <c r="AN216" s="2" t="s">
        <v>1238</v>
      </c>
      <c r="AO216" s="2" t="s">
        <v>4159</v>
      </c>
      <c r="AP216" s="2" t="s">
        <v>4160</v>
      </c>
      <c r="AQ216" s="2" t="s">
        <v>4161</v>
      </c>
      <c r="AR216" s="2">
        <v>0</v>
      </c>
      <c r="AS216" s="2" t="s">
        <v>128</v>
      </c>
      <c r="AT216" s="2" t="s">
        <v>4153</v>
      </c>
      <c r="AU216" s="2" t="s">
        <v>356</v>
      </c>
      <c r="AV216" s="2" t="s">
        <v>357</v>
      </c>
      <c r="AW216" s="2" t="s">
        <v>358</v>
      </c>
      <c r="AX216" s="2" t="s">
        <v>1117</v>
      </c>
      <c r="AY216" s="2" t="s">
        <v>4162</v>
      </c>
      <c r="AZ216" s="2" t="s">
        <v>4154</v>
      </c>
      <c r="BA216" s="2">
        <v>1</v>
      </c>
      <c r="BB216" s="2" t="s">
        <v>4163</v>
      </c>
      <c r="BC216" s="2" t="str">
        <f t="shared" si="61"/>
        <v>5</v>
      </c>
      <c r="BD216" s="2" t="str">
        <f t="shared" si="62"/>
        <v>1</v>
      </c>
      <c r="BE216" s="2" t="str">
        <f t="shared" si="63"/>
        <v>0</v>
      </c>
      <c r="BF216" s="2" t="str">
        <f t="shared" si="64"/>
        <v>0</v>
      </c>
      <c r="BG216" s="2" t="str">
        <f t="shared" si="65"/>
        <v>3</v>
      </c>
      <c r="BH216" s="2" t="str">
        <f t="shared" si="66"/>
        <v>4</v>
      </c>
      <c r="BI216" s="2" t="str">
        <f t="shared" si="67"/>
        <v>8</v>
      </c>
      <c r="BJ216" s="2" t="str">
        <f t="shared" si="68"/>
        <v>8</v>
      </c>
      <c r="BK216" s="2" t="s">
        <v>4164</v>
      </c>
      <c r="BL216" s="2" t="s">
        <v>4165</v>
      </c>
      <c r="BM216" s="2" t="s">
        <v>4165</v>
      </c>
      <c r="BN216" s="2" t="s">
        <v>4166</v>
      </c>
      <c r="BO216" s="2">
        <v>1</v>
      </c>
      <c r="BP216" s="2">
        <v>1</v>
      </c>
      <c r="BQ216" s="2" t="s">
        <v>4167</v>
      </c>
      <c r="BR216" s="2" t="s">
        <v>4167</v>
      </c>
      <c r="BS216" s="2" t="s">
        <v>95</v>
      </c>
    </row>
    <row r="217" spans="1:71">
      <c r="A217" s="11">
        <f t="shared" si="60"/>
        <v>216</v>
      </c>
      <c r="B217" s="12" t="str">
        <f t="shared" si="54"/>
        <v>SPKV1.0216</v>
      </c>
      <c r="C217" s="13" t="str">
        <f t="shared" si="55"/>
        <v>Đinh Nguyễn Long</v>
      </c>
      <c r="D217" s="14" t="str">
        <f t="shared" si="55"/>
        <v>Vũ</v>
      </c>
      <c r="E217" s="12" t="str">
        <f t="shared" si="56"/>
        <v>16/02/2000</v>
      </c>
      <c r="F217" s="12" t="str">
        <f t="shared" si="57"/>
        <v>Nam</v>
      </c>
      <c r="G217" s="12" t="str">
        <f t="shared" si="58"/>
        <v>281230311</v>
      </c>
      <c r="H217" s="12" t="str">
        <f t="shared" si="53"/>
        <v>4</v>
      </c>
      <c r="I217" s="12" t="str">
        <f t="shared" si="53"/>
        <v>4</v>
      </c>
      <c r="J217" s="12" t="str">
        <f t="shared" si="53"/>
        <v>0</v>
      </c>
      <c r="K217" s="12" t="str">
        <f t="shared" si="53"/>
        <v>0</v>
      </c>
      <c r="L217" s="12" t="str">
        <f t="shared" si="53"/>
        <v>2</v>
      </c>
      <c r="M217" s="12" t="str">
        <f t="shared" si="52"/>
        <v>5</v>
      </c>
      <c r="N217" s="12" t="str">
        <f t="shared" si="52"/>
        <v>2</v>
      </c>
      <c r="O217" s="12" t="str">
        <f t="shared" si="52"/>
        <v>6</v>
      </c>
      <c r="P217" s="12" t="str">
        <f t="shared" si="59"/>
        <v>Vẽ Trang Trí Màu Nước</v>
      </c>
      <c r="Q217" s="12">
        <v>5.5</v>
      </c>
      <c r="R217" s="2" t="s">
        <v>4173</v>
      </c>
      <c r="S217" s="2">
        <v>213</v>
      </c>
      <c r="T217" s="2" t="s">
        <v>68</v>
      </c>
      <c r="U217" s="2" t="s">
        <v>69</v>
      </c>
      <c r="V217" s="2" t="s">
        <v>70</v>
      </c>
      <c r="W217" s="2" t="s">
        <v>236</v>
      </c>
      <c r="X217" s="2" t="s">
        <v>4174</v>
      </c>
      <c r="Y217" s="2" t="s">
        <v>73</v>
      </c>
      <c r="Z217" s="2" t="s">
        <v>3854</v>
      </c>
      <c r="AA217" s="2" t="s">
        <v>75</v>
      </c>
      <c r="AB217" s="2" t="s">
        <v>3855</v>
      </c>
      <c r="AC217" s="2">
        <v>216</v>
      </c>
      <c r="AD217" s="2" t="s">
        <v>3856</v>
      </c>
      <c r="AE217" s="2" t="s">
        <v>3857</v>
      </c>
      <c r="AF217" s="2" t="s">
        <v>4168</v>
      </c>
      <c r="AG217" s="2" t="s">
        <v>4169</v>
      </c>
      <c r="AH217" s="2" t="s">
        <v>4170</v>
      </c>
      <c r="AI217" s="2" t="s">
        <v>4175</v>
      </c>
      <c r="AJ217" s="2" t="s">
        <v>4176</v>
      </c>
      <c r="AK217" s="2" t="s">
        <v>4169</v>
      </c>
      <c r="AL217" s="2" t="s">
        <v>4170</v>
      </c>
      <c r="AM217" s="2" t="s">
        <v>4177</v>
      </c>
      <c r="AN217" s="2" t="s">
        <v>4178</v>
      </c>
      <c r="AO217" s="2" t="s">
        <v>4179</v>
      </c>
      <c r="AP217" s="2" t="s">
        <v>4180</v>
      </c>
      <c r="AQ217" s="2" t="s">
        <v>4181</v>
      </c>
      <c r="AR217" s="2">
        <v>0</v>
      </c>
      <c r="AS217" s="2" t="s">
        <v>128</v>
      </c>
      <c r="AT217" s="2" t="s">
        <v>4171</v>
      </c>
      <c r="AU217" s="2" t="s">
        <v>4182</v>
      </c>
      <c r="AV217" s="2" t="s">
        <v>526</v>
      </c>
      <c r="AW217" s="2" t="s">
        <v>527</v>
      </c>
      <c r="AX217" s="2" t="s">
        <v>75</v>
      </c>
      <c r="AY217" s="2" t="s">
        <v>1735</v>
      </c>
      <c r="AZ217" s="2" t="s">
        <v>4172</v>
      </c>
      <c r="BA217" s="2">
        <v>1</v>
      </c>
      <c r="BB217" s="2" t="s">
        <v>4183</v>
      </c>
      <c r="BC217" s="2" t="str">
        <f t="shared" si="61"/>
        <v>4</v>
      </c>
      <c r="BD217" s="2" t="str">
        <f t="shared" si="62"/>
        <v>4</v>
      </c>
      <c r="BE217" s="2" t="str">
        <f t="shared" si="63"/>
        <v>0</v>
      </c>
      <c r="BF217" s="2" t="str">
        <f t="shared" si="64"/>
        <v>0</v>
      </c>
      <c r="BG217" s="2" t="str">
        <f t="shared" si="65"/>
        <v>2</v>
      </c>
      <c r="BH217" s="2" t="str">
        <f t="shared" si="66"/>
        <v>5</v>
      </c>
      <c r="BI217" s="2" t="str">
        <f t="shared" si="67"/>
        <v>2</v>
      </c>
      <c r="BJ217" s="2" t="str">
        <f t="shared" si="68"/>
        <v>6</v>
      </c>
      <c r="BK217" s="2" t="s">
        <v>4184</v>
      </c>
      <c r="BL217" s="2" t="s">
        <v>4185</v>
      </c>
      <c r="BM217" s="2" t="s">
        <v>122</v>
      </c>
      <c r="BN217" s="2" t="s">
        <v>4186</v>
      </c>
      <c r="BO217" s="2">
        <v>1</v>
      </c>
      <c r="BP217" s="2">
        <v>1</v>
      </c>
      <c r="BQ217" s="2" t="s">
        <v>4187</v>
      </c>
      <c r="BR217" s="2" t="s">
        <v>4187</v>
      </c>
      <c r="BS217" s="2" t="s">
        <v>95</v>
      </c>
    </row>
    <row r="218" spans="1:71">
      <c r="A218" s="11">
        <f t="shared" si="60"/>
        <v>217</v>
      </c>
      <c r="B218" s="12" t="str">
        <f t="shared" si="54"/>
        <v>SPKV1.0217</v>
      </c>
      <c r="C218" s="13" t="str">
        <f t="shared" si="55"/>
        <v>Huỳnh Thị Tường</v>
      </c>
      <c r="D218" s="14" t="str">
        <f t="shared" si="55"/>
        <v>Vy</v>
      </c>
      <c r="E218" s="12" t="str">
        <f t="shared" si="56"/>
        <v>29/01/2000</v>
      </c>
      <c r="F218" s="12" t="str">
        <f t="shared" si="57"/>
        <v>Nữ</v>
      </c>
      <c r="G218" s="12" t="str">
        <f t="shared" si="58"/>
        <v>312425311</v>
      </c>
      <c r="H218" s="12" t="str">
        <f t="shared" si="53"/>
        <v>5</v>
      </c>
      <c r="I218" s="12" t="str">
        <f t="shared" si="53"/>
        <v>3</v>
      </c>
      <c r="J218" s="12" t="str">
        <f t="shared" si="53"/>
        <v>0</v>
      </c>
      <c r="K218" s="12" t="str">
        <f t="shared" si="53"/>
        <v>1</v>
      </c>
      <c r="L218" s="12" t="str">
        <f t="shared" si="53"/>
        <v>2</v>
      </c>
      <c r="M218" s="12" t="str">
        <f t="shared" si="52"/>
        <v>8</v>
      </c>
      <c r="N218" s="12" t="str">
        <f t="shared" si="52"/>
        <v>9</v>
      </c>
      <c r="O218" s="12" t="str">
        <f t="shared" si="52"/>
        <v>3</v>
      </c>
      <c r="P218" s="12" t="str">
        <f t="shared" si="59"/>
        <v>Vẽ Trang Trí Màu Nước</v>
      </c>
      <c r="Q218" s="12">
        <v>6</v>
      </c>
      <c r="R218" s="2" t="s">
        <v>4193</v>
      </c>
      <c r="S218" s="2">
        <v>87</v>
      </c>
      <c r="T218" s="2" t="s">
        <v>68</v>
      </c>
      <c r="U218" s="2" t="s">
        <v>69</v>
      </c>
      <c r="V218" s="2" t="s">
        <v>70</v>
      </c>
      <c r="W218" s="2" t="s">
        <v>71</v>
      </c>
      <c r="X218" s="2" t="s">
        <v>4194</v>
      </c>
      <c r="Y218" s="2" t="s">
        <v>73</v>
      </c>
      <c r="Z218" s="2" t="s">
        <v>3854</v>
      </c>
      <c r="AA218" s="2" t="s">
        <v>75</v>
      </c>
      <c r="AB218" s="2" t="s">
        <v>3855</v>
      </c>
      <c r="AC218" s="2">
        <v>217</v>
      </c>
      <c r="AD218" s="2" t="s">
        <v>3856</v>
      </c>
      <c r="AE218" s="2" t="s">
        <v>3857</v>
      </c>
      <c r="AF218" s="2" t="s">
        <v>4188</v>
      </c>
      <c r="AG218" s="2" t="s">
        <v>4195</v>
      </c>
      <c r="AH218" s="2" t="s">
        <v>4196</v>
      </c>
      <c r="AI218" s="2" t="s">
        <v>4197</v>
      </c>
      <c r="AJ218" s="2" t="s">
        <v>4198</v>
      </c>
      <c r="AK218" s="2" t="s">
        <v>4189</v>
      </c>
      <c r="AL218" s="2" t="s">
        <v>4190</v>
      </c>
      <c r="AM218" s="2" t="s">
        <v>4199</v>
      </c>
      <c r="AN218" s="2" t="s">
        <v>4200</v>
      </c>
      <c r="AO218" s="2" t="s">
        <v>4190</v>
      </c>
      <c r="AP218" s="2" t="s">
        <v>4201</v>
      </c>
      <c r="AQ218" s="2" t="s">
        <v>4202</v>
      </c>
      <c r="AR218" s="2">
        <v>1</v>
      </c>
      <c r="AS218" s="2" t="s">
        <v>61</v>
      </c>
      <c r="AT218" s="2" t="s">
        <v>4191</v>
      </c>
      <c r="AU218" s="2" t="s">
        <v>334</v>
      </c>
      <c r="AV218" s="2" t="s">
        <v>333</v>
      </c>
      <c r="AW218" s="2" t="s">
        <v>334</v>
      </c>
      <c r="AX218" s="2" t="s">
        <v>926</v>
      </c>
      <c r="AY218" s="2" t="s">
        <v>3003</v>
      </c>
      <c r="AZ218" s="2" t="s">
        <v>4192</v>
      </c>
      <c r="BA218" s="2">
        <v>1</v>
      </c>
      <c r="BB218" s="2" t="s">
        <v>4203</v>
      </c>
      <c r="BC218" s="2" t="str">
        <f t="shared" si="61"/>
        <v>5</v>
      </c>
      <c r="BD218" s="2" t="str">
        <f t="shared" si="62"/>
        <v>3</v>
      </c>
      <c r="BE218" s="2" t="str">
        <f t="shared" si="63"/>
        <v>0</v>
      </c>
      <c r="BF218" s="2" t="str">
        <f t="shared" si="64"/>
        <v>1</v>
      </c>
      <c r="BG218" s="2" t="str">
        <f t="shared" si="65"/>
        <v>2</v>
      </c>
      <c r="BH218" s="2" t="str">
        <f t="shared" si="66"/>
        <v>8</v>
      </c>
      <c r="BI218" s="2" t="str">
        <f t="shared" si="67"/>
        <v>9</v>
      </c>
      <c r="BJ218" s="2" t="str">
        <f t="shared" si="68"/>
        <v>3</v>
      </c>
      <c r="BK218" s="2" t="s">
        <v>4204</v>
      </c>
      <c r="BL218" s="2" t="s">
        <v>4205</v>
      </c>
      <c r="BM218" s="2" t="s">
        <v>122</v>
      </c>
      <c r="BN218" s="2" t="s">
        <v>4206</v>
      </c>
      <c r="BO218" s="2">
        <v>1</v>
      </c>
      <c r="BP218" s="2">
        <v>1</v>
      </c>
      <c r="BQ218" s="2" t="s">
        <v>4207</v>
      </c>
      <c r="BR218" s="2" t="s">
        <v>4207</v>
      </c>
      <c r="BS218" s="2" t="s">
        <v>95</v>
      </c>
    </row>
    <row r="219" spans="1:71">
      <c r="A219" s="11">
        <f t="shared" si="60"/>
        <v>218</v>
      </c>
      <c r="B219" s="12" t="str">
        <f t="shared" si="54"/>
        <v>SPKV1.0218</v>
      </c>
      <c r="C219" s="13" t="str">
        <f t="shared" si="55"/>
        <v>Nguyễn Thị Hà</v>
      </c>
      <c r="D219" s="14" t="str">
        <f t="shared" si="55"/>
        <v>Vy</v>
      </c>
      <c r="E219" s="12" t="str">
        <f t="shared" si="56"/>
        <v>30/03/2000</v>
      </c>
      <c r="F219" s="12" t="str">
        <f t="shared" si="57"/>
        <v>Nữ</v>
      </c>
      <c r="G219" s="12" t="str">
        <f t="shared" si="58"/>
        <v>212881722</v>
      </c>
      <c r="H219" s="12" t="str">
        <f t="shared" si="53"/>
        <v>3</v>
      </c>
      <c r="I219" s="12" t="str">
        <f t="shared" si="53"/>
        <v>5</v>
      </c>
      <c r="J219" s="12" t="str">
        <f t="shared" si="53"/>
        <v>0</v>
      </c>
      <c r="K219" s="12" t="str">
        <f t="shared" si="53"/>
        <v>0</v>
      </c>
      <c r="L219" s="12" t="str">
        <f t="shared" si="53"/>
        <v>3</v>
      </c>
      <c r="M219" s="12" t="str">
        <f t="shared" si="52"/>
        <v>7</v>
      </c>
      <c r="N219" s="12" t="str">
        <f t="shared" si="52"/>
        <v>1</v>
      </c>
      <c r="O219" s="12" t="str">
        <f t="shared" si="52"/>
        <v>6</v>
      </c>
      <c r="P219" s="12" t="str">
        <f t="shared" si="59"/>
        <v>Vẽ Trang Trí Màu Nước</v>
      </c>
      <c r="Q219" s="12">
        <v>5</v>
      </c>
      <c r="R219" s="2" t="s">
        <v>4211</v>
      </c>
      <c r="S219" s="2">
        <v>239</v>
      </c>
      <c r="T219" s="2" t="s">
        <v>68</v>
      </c>
      <c r="U219" s="2" t="s">
        <v>69</v>
      </c>
      <c r="V219" s="2" t="s">
        <v>70</v>
      </c>
      <c r="W219" s="2" t="s">
        <v>236</v>
      </c>
      <c r="X219" s="2" t="s">
        <v>4212</v>
      </c>
      <c r="Y219" s="2" t="s">
        <v>73</v>
      </c>
      <c r="Z219" s="2" t="s">
        <v>3854</v>
      </c>
      <c r="AA219" s="2" t="s">
        <v>75</v>
      </c>
      <c r="AB219" s="2" t="s">
        <v>3855</v>
      </c>
      <c r="AC219" s="2">
        <v>218</v>
      </c>
      <c r="AD219" s="2" t="s">
        <v>3856</v>
      </c>
      <c r="AE219" s="2" t="s">
        <v>3857</v>
      </c>
      <c r="AF219" s="2" t="s">
        <v>4208</v>
      </c>
      <c r="AG219" s="2" t="s">
        <v>4213</v>
      </c>
      <c r="AH219" s="2" t="s">
        <v>4190</v>
      </c>
      <c r="AI219" s="2" t="s">
        <v>4214</v>
      </c>
      <c r="AJ219" s="2" t="s">
        <v>4198</v>
      </c>
      <c r="AK219" s="2" t="s">
        <v>4209</v>
      </c>
      <c r="AL219" s="2" t="s">
        <v>4190</v>
      </c>
      <c r="AM219" s="2" t="s">
        <v>4215</v>
      </c>
      <c r="AN219" s="2" t="s">
        <v>4216</v>
      </c>
      <c r="AO219" s="2" t="s">
        <v>4190</v>
      </c>
      <c r="AP219" s="2" t="s">
        <v>4217</v>
      </c>
      <c r="AQ219" s="2" t="s">
        <v>1910</v>
      </c>
      <c r="AR219" s="2">
        <v>1</v>
      </c>
      <c r="AS219" s="2" t="s">
        <v>61</v>
      </c>
      <c r="AT219" s="2" t="s">
        <v>1901</v>
      </c>
      <c r="AU219" s="2" t="s">
        <v>4218</v>
      </c>
      <c r="AV219" s="2" t="s">
        <v>380</v>
      </c>
      <c r="AW219" s="2" t="s">
        <v>381</v>
      </c>
      <c r="AX219" s="2" t="s">
        <v>88</v>
      </c>
      <c r="AY219" s="2" t="s">
        <v>2490</v>
      </c>
      <c r="AZ219" s="2" t="s">
        <v>4210</v>
      </c>
      <c r="BA219" s="2">
        <v>1</v>
      </c>
      <c r="BB219" s="2">
        <v>35003716</v>
      </c>
      <c r="BC219" s="2" t="str">
        <f t="shared" si="61"/>
        <v>3</v>
      </c>
      <c r="BD219" s="2" t="str">
        <f t="shared" si="62"/>
        <v>5</v>
      </c>
      <c r="BE219" s="2" t="str">
        <f t="shared" si="63"/>
        <v>0</v>
      </c>
      <c r="BF219" s="2" t="str">
        <f t="shared" si="64"/>
        <v>0</v>
      </c>
      <c r="BG219" s="2" t="str">
        <f t="shared" si="65"/>
        <v>3</v>
      </c>
      <c r="BH219" s="2" t="str">
        <f t="shared" si="66"/>
        <v>7</v>
      </c>
      <c r="BI219" s="2" t="str">
        <f t="shared" si="67"/>
        <v>1</v>
      </c>
      <c r="BJ219" s="2" t="str">
        <f t="shared" si="68"/>
        <v>6</v>
      </c>
      <c r="BK219" s="2" t="s">
        <v>4219</v>
      </c>
      <c r="BL219" s="2" t="s">
        <v>4220</v>
      </c>
      <c r="BM219" s="2" t="s">
        <v>122</v>
      </c>
      <c r="BN219" s="2" t="s">
        <v>4221</v>
      </c>
      <c r="BO219" s="2">
        <v>1</v>
      </c>
      <c r="BP219" s="2">
        <v>0</v>
      </c>
      <c r="BQ219" s="2" t="s">
        <v>4222</v>
      </c>
      <c r="BR219" s="2" t="s">
        <v>122</v>
      </c>
      <c r="BS219" s="2" t="s">
        <v>95</v>
      </c>
    </row>
    <row r="220" spans="1:71">
      <c r="A220" s="11">
        <f t="shared" si="60"/>
        <v>219</v>
      </c>
      <c r="B220" s="12" t="str">
        <f t="shared" si="54"/>
        <v>SPKV1.0219</v>
      </c>
      <c r="C220" s="13" t="str">
        <f t="shared" si="55"/>
        <v>Trần Tú</v>
      </c>
      <c r="D220" s="14" t="str">
        <f t="shared" si="55"/>
        <v>Vy</v>
      </c>
      <c r="E220" s="12" t="str">
        <f t="shared" si="56"/>
        <v>04/10/2000</v>
      </c>
      <c r="F220" s="12" t="str">
        <f t="shared" si="57"/>
        <v>Nữ</v>
      </c>
      <c r="G220" s="12" t="str">
        <f t="shared" si="58"/>
        <v>321774667</v>
      </c>
      <c r="H220" s="12" t="str">
        <f t="shared" si="53"/>
        <v>5</v>
      </c>
      <c r="I220" s="12" t="str">
        <f t="shared" si="53"/>
        <v>6</v>
      </c>
      <c r="J220" s="12" t="str">
        <f t="shared" si="53"/>
        <v>0</v>
      </c>
      <c r="K220" s="12" t="str">
        <f t="shared" si="53"/>
        <v>0</v>
      </c>
      <c r="L220" s="12" t="str">
        <f t="shared" si="53"/>
        <v>6</v>
      </c>
      <c r="M220" s="12" t="str">
        <f t="shared" si="52"/>
        <v>5</v>
      </c>
      <c r="N220" s="12" t="str">
        <f t="shared" si="52"/>
        <v>0</v>
      </c>
      <c r="O220" s="12" t="str">
        <f t="shared" si="52"/>
        <v>1</v>
      </c>
      <c r="P220" s="12" t="str">
        <f t="shared" si="59"/>
        <v>Vẽ Trang Trí Màu Nước</v>
      </c>
      <c r="Q220" s="12">
        <v>7</v>
      </c>
      <c r="R220" s="2" t="s">
        <v>4227</v>
      </c>
      <c r="S220" s="2">
        <v>242</v>
      </c>
      <c r="T220" s="2" t="s">
        <v>68</v>
      </c>
      <c r="U220" s="2" t="s">
        <v>69</v>
      </c>
      <c r="V220" s="2" t="s">
        <v>70</v>
      </c>
      <c r="W220" s="2" t="s">
        <v>236</v>
      </c>
      <c r="X220" s="2" t="s">
        <v>4228</v>
      </c>
      <c r="Y220" s="2" t="s">
        <v>73</v>
      </c>
      <c r="Z220" s="2" t="s">
        <v>3854</v>
      </c>
      <c r="AA220" s="2" t="s">
        <v>75</v>
      </c>
      <c r="AB220" s="2" t="s">
        <v>3855</v>
      </c>
      <c r="AC220" s="2">
        <v>219</v>
      </c>
      <c r="AD220" s="2" t="s">
        <v>3856</v>
      </c>
      <c r="AE220" s="2" t="s">
        <v>3857</v>
      </c>
      <c r="AF220" s="2" t="s">
        <v>4223</v>
      </c>
      <c r="AG220" s="2" t="s">
        <v>4229</v>
      </c>
      <c r="AH220" s="2" t="s">
        <v>4196</v>
      </c>
      <c r="AI220" s="2" t="s">
        <v>4230</v>
      </c>
      <c r="AJ220" s="2" t="s">
        <v>4198</v>
      </c>
      <c r="AK220" s="2" t="s">
        <v>4224</v>
      </c>
      <c r="AL220" s="2" t="s">
        <v>4190</v>
      </c>
      <c r="AM220" s="2" t="s">
        <v>4231</v>
      </c>
      <c r="AN220" s="2" t="s">
        <v>4232</v>
      </c>
      <c r="AO220" s="2" t="s">
        <v>4190</v>
      </c>
      <c r="AP220" s="2" t="s">
        <v>4233</v>
      </c>
      <c r="AQ220" s="2" t="s">
        <v>4234</v>
      </c>
      <c r="AR220" s="2">
        <v>1</v>
      </c>
      <c r="AS220" s="2" t="s">
        <v>61</v>
      </c>
      <c r="AT220" s="2" t="s">
        <v>4225</v>
      </c>
      <c r="AU220" s="2" t="s">
        <v>4235</v>
      </c>
      <c r="AV220" s="2" t="s">
        <v>178</v>
      </c>
      <c r="AW220" s="2" t="s">
        <v>179</v>
      </c>
      <c r="AX220" s="2" t="s">
        <v>86</v>
      </c>
      <c r="AY220" s="2" t="s">
        <v>180</v>
      </c>
      <c r="AZ220" s="2" t="s">
        <v>4226</v>
      </c>
      <c r="BA220" s="2">
        <v>1</v>
      </c>
      <c r="BB220" s="2">
        <v>56006501</v>
      </c>
      <c r="BC220" s="2" t="str">
        <f t="shared" si="61"/>
        <v>5</v>
      </c>
      <c r="BD220" s="2" t="str">
        <f t="shared" si="62"/>
        <v>6</v>
      </c>
      <c r="BE220" s="2" t="str">
        <f t="shared" si="63"/>
        <v>0</v>
      </c>
      <c r="BF220" s="2" t="str">
        <f t="shared" si="64"/>
        <v>0</v>
      </c>
      <c r="BG220" s="2" t="str">
        <f t="shared" si="65"/>
        <v>6</v>
      </c>
      <c r="BH220" s="2" t="str">
        <f t="shared" si="66"/>
        <v>5</v>
      </c>
      <c r="BI220" s="2" t="str">
        <f t="shared" si="67"/>
        <v>0</v>
      </c>
      <c r="BJ220" s="2" t="str">
        <f t="shared" si="68"/>
        <v>1</v>
      </c>
      <c r="BK220" s="2" t="s">
        <v>4236</v>
      </c>
      <c r="BL220" s="2" t="s">
        <v>4237</v>
      </c>
      <c r="BM220" s="2" t="s">
        <v>122</v>
      </c>
      <c r="BN220" s="2" t="s">
        <v>4238</v>
      </c>
      <c r="BO220" s="2">
        <v>1</v>
      </c>
      <c r="BP220" s="2">
        <v>0</v>
      </c>
      <c r="BQ220" s="2" t="s">
        <v>4239</v>
      </c>
      <c r="BR220" s="2" t="s">
        <v>122</v>
      </c>
      <c r="BS220" s="2" t="s">
        <v>95</v>
      </c>
    </row>
    <row r="221" spans="1:71">
      <c r="A221" s="11">
        <f t="shared" si="60"/>
        <v>220</v>
      </c>
      <c r="B221" s="12" t="str">
        <f t="shared" si="54"/>
        <v>SPKV1.0220</v>
      </c>
      <c r="C221" s="13" t="str">
        <f t="shared" si="55"/>
        <v>Nguyễn Thị Thanh</v>
      </c>
      <c r="D221" s="14" t="str">
        <f t="shared" si="55"/>
        <v>Xuân</v>
      </c>
      <c r="E221" s="12" t="str">
        <f t="shared" si="56"/>
        <v>11/02/2000</v>
      </c>
      <c r="F221" s="12" t="str">
        <f t="shared" si="57"/>
        <v>Nữ</v>
      </c>
      <c r="G221" s="12" t="str">
        <f t="shared" si="58"/>
        <v>371901383</v>
      </c>
      <c r="H221" s="12" t="str">
        <f t="shared" si="53"/>
        <v>5</v>
      </c>
      <c r="I221" s="12" t="str">
        <f t="shared" si="53"/>
        <v>4</v>
      </c>
      <c r="J221" s="12" t="str">
        <f t="shared" si="53"/>
        <v>0</v>
      </c>
      <c r="K221" s="12" t="str">
        <f t="shared" si="53"/>
        <v>1</v>
      </c>
      <c r="L221" s="12" t="str">
        <f t="shared" si="53"/>
        <v>0</v>
      </c>
      <c r="M221" s="12" t="str">
        <f t="shared" si="52"/>
        <v>7</v>
      </c>
      <c r="N221" s="12" t="str">
        <f t="shared" si="52"/>
        <v>1</v>
      </c>
      <c r="O221" s="12" t="str">
        <f t="shared" si="52"/>
        <v>0</v>
      </c>
      <c r="P221" s="12" t="str">
        <f t="shared" si="59"/>
        <v>Vẽ Trang Trí Màu Nước</v>
      </c>
      <c r="Q221" s="12">
        <v>6</v>
      </c>
      <c r="R221" s="2" t="s">
        <v>4244</v>
      </c>
      <c r="S221" s="2">
        <v>21</v>
      </c>
      <c r="T221" s="2" t="s">
        <v>68</v>
      </c>
      <c r="U221" s="2" t="s">
        <v>69</v>
      </c>
      <c r="V221" s="2" t="s">
        <v>70</v>
      </c>
      <c r="W221" s="2" t="s">
        <v>71</v>
      </c>
      <c r="X221" s="2" t="s">
        <v>4245</v>
      </c>
      <c r="Y221" s="2" t="s">
        <v>73</v>
      </c>
      <c r="Z221" s="2" t="s">
        <v>3854</v>
      </c>
      <c r="AA221" s="2" t="s">
        <v>75</v>
      </c>
      <c r="AB221" s="2" t="s">
        <v>3855</v>
      </c>
      <c r="AC221" s="2">
        <v>220</v>
      </c>
      <c r="AD221" s="2" t="s">
        <v>3856</v>
      </c>
      <c r="AE221" s="2" t="s">
        <v>3857</v>
      </c>
      <c r="AF221" s="2" t="s">
        <v>4240</v>
      </c>
      <c r="AG221" s="2" t="s">
        <v>2535</v>
      </c>
      <c r="AH221" s="2" t="s">
        <v>4241</v>
      </c>
      <c r="AI221" s="2" t="s">
        <v>2541</v>
      </c>
      <c r="AJ221" s="2" t="s">
        <v>4246</v>
      </c>
      <c r="AK221" s="2" t="s">
        <v>2535</v>
      </c>
      <c r="AL221" s="2" t="s">
        <v>4241</v>
      </c>
      <c r="AM221" s="2" t="s">
        <v>4247</v>
      </c>
      <c r="AN221" s="2" t="s">
        <v>2544</v>
      </c>
      <c r="AO221" s="2" t="s">
        <v>4248</v>
      </c>
      <c r="AP221" s="2" t="s">
        <v>4249</v>
      </c>
      <c r="AQ221" s="2" t="s">
        <v>4250</v>
      </c>
      <c r="AR221" s="2">
        <v>1</v>
      </c>
      <c r="AS221" s="2" t="s">
        <v>61</v>
      </c>
      <c r="AT221" s="2" t="s">
        <v>4242</v>
      </c>
      <c r="AU221" s="2" t="s">
        <v>4251</v>
      </c>
      <c r="AV221" s="2" t="s">
        <v>842</v>
      </c>
      <c r="AW221" s="2" t="s">
        <v>843</v>
      </c>
      <c r="AX221" s="2" t="s">
        <v>289</v>
      </c>
      <c r="AY221" s="2" t="s">
        <v>887</v>
      </c>
      <c r="AZ221" s="2" t="s">
        <v>4243</v>
      </c>
      <c r="BA221" s="2">
        <v>1</v>
      </c>
      <c r="BB221" s="2" t="s">
        <v>4252</v>
      </c>
      <c r="BC221" s="2" t="str">
        <f t="shared" si="61"/>
        <v>5</v>
      </c>
      <c r="BD221" s="2" t="str">
        <f t="shared" si="62"/>
        <v>4</v>
      </c>
      <c r="BE221" s="2" t="str">
        <f t="shared" si="63"/>
        <v>0</v>
      </c>
      <c r="BF221" s="2" t="str">
        <f t="shared" si="64"/>
        <v>1</v>
      </c>
      <c r="BG221" s="2" t="str">
        <f t="shared" si="65"/>
        <v>0</v>
      </c>
      <c r="BH221" s="2" t="str">
        <f t="shared" si="66"/>
        <v>7</v>
      </c>
      <c r="BI221" s="2" t="str">
        <f t="shared" si="67"/>
        <v>1</v>
      </c>
      <c r="BJ221" s="2" t="str">
        <f t="shared" si="68"/>
        <v>0</v>
      </c>
      <c r="BK221" s="2" t="s">
        <v>4253</v>
      </c>
      <c r="BL221" s="2" t="s">
        <v>4254</v>
      </c>
      <c r="BM221" s="2" t="s">
        <v>122</v>
      </c>
      <c r="BN221" s="2" t="s">
        <v>4255</v>
      </c>
      <c r="BO221" s="2">
        <v>1</v>
      </c>
      <c r="BP221" s="2">
        <v>1</v>
      </c>
      <c r="BQ221" s="2" t="s">
        <v>4256</v>
      </c>
      <c r="BR221" s="2" t="s">
        <v>4256</v>
      </c>
      <c r="BS221" s="2" t="s">
        <v>95</v>
      </c>
    </row>
    <row r="222" spans="1:71">
      <c r="A222" s="11">
        <f t="shared" si="60"/>
        <v>221</v>
      </c>
      <c r="B222" s="12" t="str">
        <f t="shared" si="54"/>
        <v>SPKV1.0221</v>
      </c>
      <c r="C222" s="13" t="str">
        <f t="shared" si="55"/>
        <v>Nguyễn Thị Hoàng</v>
      </c>
      <c r="D222" s="14" t="str">
        <f t="shared" si="55"/>
        <v>Yến</v>
      </c>
      <c r="E222" s="12" t="str">
        <f t="shared" si="56"/>
        <v>05/09/2000</v>
      </c>
      <c r="F222" s="12" t="str">
        <f t="shared" si="57"/>
        <v>Nữ</v>
      </c>
      <c r="G222" s="12" t="str">
        <f t="shared" si="58"/>
        <v>025996276</v>
      </c>
      <c r="H222" s="12" t="str">
        <f t="shared" si="53"/>
        <v>0</v>
      </c>
      <c r="I222" s="12" t="str">
        <f t="shared" si="53"/>
        <v>2</v>
      </c>
      <c r="J222" s="12" t="str">
        <f t="shared" si="53"/>
        <v>0</v>
      </c>
      <c r="K222" s="12" t="str">
        <f t="shared" si="53"/>
        <v>6</v>
      </c>
      <c r="L222" s="12" t="str">
        <f t="shared" si="53"/>
        <v>4</v>
      </c>
      <c r="M222" s="12" t="str">
        <f t="shared" si="52"/>
        <v>3</v>
      </c>
      <c r="N222" s="12" t="str">
        <f t="shared" si="52"/>
        <v>7</v>
      </c>
      <c r="O222" s="12" t="str">
        <f t="shared" si="52"/>
        <v>2</v>
      </c>
      <c r="P222" s="12" t="str">
        <f t="shared" si="59"/>
        <v>Vẽ Trang Trí Màu Nước</v>
      </c>
      <c r="Q222" s="12">
        <v>7</v>
      </c>
      <c r="R222" s="2" t="s">
        <v>4262</v>
      </c>
      <c r="S222" s="2">
        <v>287</v>
      </c>
      <c r="T222" s="2" t="s">
        <v>68</v>
      </c>
      <c r="U222" s="2" t="s">
        <v>69</v>
      </c>
      <c r="V222" s="2" t="s">
        <v>70</v>
      </c>
      <c r="W222" s="2" t="s">
        <v>71</v>
      </c>
      <c r="X222" s="2" t="s">
        <v>4263</v>
      </c>
      <c r="Y222" s="2" t="s">
        <v>73</v>
      </c>
      <c r="Z222" s="2" t="s">
        <v>3854</v>
      </c>
      <c r="AA222" s="2" t="s">
        <v>75</v>
      </c>
      <c r="AB222" s="2" t="s">
        <v>3855</v>
      </c>
      <c r="AC222" s="2">
        <v>221</v>
      </c>
      <c r="AD222" s="2" t="s">
        <v>3856</v>
      </c>
      <c r="AE222" s="2" t="s">
        <v>3857</v>
      </c>
      <c r="AF222" s="2" t="s">
        <v>4257</v>
      </c>
      <c r="AG222" s="2" t="s">
        <v>4258</v>
      </c>
      <c r="AH222" s="2" t="s">
        <v>4259</v>
      </c>
      <c r="AI222" s="2" t="s">
        <v>4264</v>
      </c>
      <c r="AJ222" s="2" t="s">
        <v>4265</v>
      </c>
      <c r="AK222" s="2" t="s">
        <v>4258</v>
      </c>
      <c r="AL222" s="2" t="s">
        <v>4259</v>
      </c>
      <c r="AM222" s="2" t="s">
        <v>4266</v>
      </c>
      <c r="AN222" s="2" t="s">
        <v>4267</v>
      </c>
      <c r="AO222" s="2" t="s">
        <v>4268</v>
      </c>
      <c r="AP222" s="2" t="s">
        <v>4269</v>
      </c>
      <c r="AQ222" s="2" t="s">
        <v>4270</v>
      </c>
      <c r="AR222" s="2">
        <v>1</v>
      </c>
      <c r="AS222" s="2" t="s">
        <v>61</v>
      </c>
      <c r="AT222" s="2" t="s">
        <v>4260</v>
      </c>
      <c r="AU222" s="2" t="s">
        <v>3312</v>
      </c>
      <c r="AV222" s="2" t="s">
        <v>86</v>
      </c>
      <c r="AW222" s="2" t="s">
        <v>87</v>
      </c>
      <c r="AX222" s="2" t="s">
        <v>2047</v>
      </c>
      <c r="AY222" s="2" t="s">
        <v>2048</v>
      </c>
      <c r="AZ222" s="2" t="s">
        <v>4261</v>
      </c>
      <c r="BA222" s="2">
        <v>1</v>
      </c>
      <c r="BB222" s="2" t="s">
        <v>4271</v>
      </c>
      <c r="BC222" s="2" t="str">
        <f t="shared" si="61"/>
        <v>0</v>
      </c>
      <c r="BD222" s="2" t="str">
        <f t="shared" si="62"/>
        <v>2</v>
      </c>
      <c r="BE222" s="2" t="str">
        <f t="shared" si="63"/>
        <v>0</v>
      </c>
      <c r="BF222" s="2" t="str">
        <f t="shared" si="64"/>
        <v>6</v>
      </c>
      <c r="BG222" s="2" t="str">
        <f t="shared" si="65"/>
        <v>4</v>
      </c>
      <c r="BH222" s="2" t="str">
        <f t="shared" si="66"/>
        <v>3</v>
      </c>
      <c r="BI222" s="2" t="str">
        <f t="shared" si="67"/>
        <v>7</v>
      </c>
      <c r="BJ222" s="2" t="str">
        <f t="shared" si="68"/>
        <v>2</v>
      </c>
      <c r="BK222" s="2" t="s">
        <v>4272</v>
      </c>
      <c r="BL222" s="2" t="s">
        <v>4273</v>
      </c>
      <c r="BM222" s="2" t="s">
        <v>122</v>
      </c>
      <c r="BN222" s="2" t="s">
        <v>4274</v>
      </c>
      <c r="BO222" s="2">
        <v>1</v>
      </c>
      <c r="BP222" s="2">
        <v>1</v>
      </c>
      <c r="BQ222" s="2" t="s">
        <v>4275</v>
      </c>
      <c r="BR222" s="2" t="s">
        <v>4275</v>
      </c>
      <c r="BS222" s="2" t="s">
        <v>95</v>
      </c>
    </row>
    <row r="223" spans="1:71">
      <c r="A223" s="11">
        <f t="shared" si="60"/>
        <v>222</v>
      </c>
      <c r="B223" s="12" t="str">
        <f t="shared" si="54"/>
        <v>SPKV1.0222</v>
      </c>
      <c r="C223" s="13" t="str">
        <f t="shared" si="55"/>
        <v>Thạch Hải</v>
      </c>
      <c r="D223" s="14" t="str">
        <f t="shared" si="55"/>
        <v>Yến</v>
      </c>
      <c r="E223" s="12" t="str">
        <f t="shared" si="56"/>
        <v>13/12/2000</v>
      </c>
      <c r="F223" s="12" t="str">
        <f t="shared" si="57"/>
        <v>Nữ</v>
      </c>
      <c r="G223" s="12" t="str">
        <f t="shared" si="58"/>
        <v>001300017128</v>
      </c>
      <c r="H223" s="12" t="str">
        <f t="shared" si="53"/>
        <v>0</v>
      </c>
      <c r="I223" s="12" t="str">
        <f t="shared" si="53"/>
        <v>2</v>
      </c>
      <c r="J223" s="12" t="str">
        <f t="shared" si="53"/>
        <v>0</v>
      </c>
      <c r="K223" s="12" t="str">
        <f t="shared" si="53"/>
        <v>2</v>
      </c>
      <c r="L223" s="12" t="str">
        <f t="shared" si="53"/>
        <v>3</v>
      </c>
      <c r="M223" s="12" t="str">
        <f t="shared" si="52"/>
        <v>6</v>
      </c>
      <c r="N223" s="12" t="str">
        <f t="shared" si="52"/>
        <v>6</v>
      </c>
      <c r="O223" s="12" t="str">
        <f t="shared" si="52"/>
        <v>6</v>
      </c>
      <c r="P223" s="12" t="str">
        <f t="shared" si="59"/>
        <v>Vẽ Trang Trí Màu Nước</v>
      </c>
      <c r="Q223" s="12">
        <v>6</v>
      </c>
      <c r="R223" s="2" t="s">
        <v>4280</v>
      </c>
      <c r="S223" s="2">
        <v>284</v>
      </c>
      <c r="T223" s="2" t="s">
        <v>68</v>
      </c>
      <c r="U223" s="2" t="s">
        <v>69</v>
      </c>
      <c r="V223" s="2" t="s">
        <v>70</v>
      </c>
      <c r="W223" s="2" t="s">
        <v>236</v>
      </c>
      <c r="X223" s="2" t="s">
        <v>4281</v>
      </c>
      <c r="Y223" s="2" t="s">
        <v>73</v>
      </c>
      <c r="Z223" s="2" t="s">
        <v>3854</v>
      </c>
      <c r="AA223" s="2" t="s">
        <v>75</v>
      </c>
      <c r="AB223" s="2" t="s">
        <v>3855</v>
      </c>
      <c r="AC223" s="2">
        <v>222</v>
      </c>
      <c r="AD223" s="2" t="s">
        <v>3856</v>
      </c>
      <c r="AE223" s="2" t="s">
        <v>3857</v>
      </c>
      <c r="AF223" s="2" t="s">
        <v>4276</v>
      </c>
      <c r="AG223" s="2" t="s">
        <v>4282</v>
      </c>
      <c r="AH223" s="2" t="s">
        <v>4283</v>
      </c>
      <c r="AI223" s="2" t="s">
        <v>4284</v>
      </c>
      <c r="AJ223" s="2" t="s">
        <v>4265</v>
      </c>
      <c r="AK223" s="2" t="s">
        <v>4277</v>
      </c>
      <c r="AL223" s="2" t="s">
        <v>4259</v>
      </c>
      <c r="AM223" s="2" t="s">
        <v>4285</v>
      </c>
      <c r="AN223" s="2" t="s">
        <v>4286</v>
      </c>
      <c r="AO223" s="2" t="s">
        <v>4268</v>
      </c>
      <c r="AP223" s="2" t="s">
        <v>4287</v>
      </c>
      <c r="AQ223" s="2" t="s">
        <v>4288</v>
      </c>
      <c r="AR223" s="2">
        <v>1</v>
      </c>
      <c r="AS223" s="2" t="s">
        <v>61</v>
      </c>
      <c r="AT223" s="2" t="s">
        <v>4278</v>
      </c>
      <c r="AU223" s="2" t="s">
        <v>4289</v>
      </c>
      <c r="AV223" s="2" t="s">
        <v>86</v>
      </c>
      <c r="AW223" s="2" t="s">
        <v>87</v>
      </c>
      <c r="AX223" s="2" t="s">
        <v>335</v>
      </c>
      <c r="AY223" s="2" t="s">
        <v>2117</v>
      </c>
      <c r="AZ223" s="2" t="s">
        <v>4279</v>
      </c>
      <c r="BA223" s="2">
        <v>1</v>
      </c>
      <c r="BB223" s="2" t="s">
        <v>4290</v>
      </c>
      <c r="BC223" s="2" t="str">
        <f t="shared" si="61"/>
        <v>0</v>
      </c>
      <c r="BD223" s="2" t="str">
        <f t="shared" si="62"/>
        <v>2</v>
      </c>
      <c r="BE223" s="2" t="str">
        <f t="shared" si="63"/>
        <v>0</v>
      </c>
      <c r="BF223" s="2" t="str">
        <f t="shared" si="64"/>
        <v>2</v>
      </c>
      <c r="BG223" s="2" t="str">
        <f t="shared" si="65"/>
        <v>3</v>
      </c>
      <c r="BH223" s="2" t="str">
        <f t="shared" si="66"/>
        <v>6</v>
      </c>
      <c r="BI223" s="2" t="str">
        <f t="shared" si="67"/>
        <v>6</v>
      </c>
      <c r="BJ223" s="2" t="str">
        <f t="shared" si="68"/>
        <v>6</v>
      </c>
      <c r="BK223" s="2" t="s">
        <v>4291</v>
      </c>
      <c r="BL223" s="2" t="s">
        <v>4292</v>
      </c>
      <c r="BM223" s="2" t="s">
        <v>122</v>
      </c>
      <c r="BN223" s="2" t="s">
        <v>4293</v>
      </c>
      <c r="BO223" s="2">
        <v>1</v>
      </c>
      <c r="BP223" s="2">
        <v>1</v>
      </c>
      <c r="BQ223" s="2" t="s">
        <v>4294</v>
      </c>
      <c r="BR223" s="2" t="s">
        <v>4294</v>
      </c>
      <c r="BS223" s="2" t="s">
        <v>95</v>
      </c>
    </row>
    <row r="224" spans="1:71">
      <c r="A224" s="11">
        <f t="shared" si="60"/>
        <v>223</v>
      </c>
      <c r="B224" s="12" t="str">
        <f t="shared" si="54"/>
        <v>SPKV1.0223</v>
      </c>
      <c r="C224" s="13" t="str">
        <f t="shared" si="55"/>
        <v>Hồ Thị Kim</v>
      </c>
      <c r="D224" s="14" t="str">
        <f t="shared" si="55"/>
        <v>Yến</v>
      </c>
      <c r="E224" s="12" t="str">
        <f t="shared" si="56"/>
        <v>22/03/2000</v>
      </c>
      <c r="F224" s="12" t="str">
        <f t="shared" si="57"/>
        <v>Nữ</v>
      </c>
      <c r="G224" s="12" t="str">
        <f t="shared" si="58"/>
        <v>335021015</v>
      </c>
      <c r="H224" s="12" t="str">
        <f t="shared" si="53"/>
        <v>5</v>
      </c>
      <c r="I224" s="12" t="str">
        <f t="shared" si="53"/>
        <v>8</v>
      </c>
      <c r="J224" s="12" t="str">
        <f t="shared" si="53"/>
        <v>0</v>
      </c>
      <c r="K224" s="12" t="str">
        <f t="shared" si="53"/>
        <v>0</v>
      </c>
      <c r="L224" s="12" t="str">
        <f t="shared" si="53"/>
        <v>7</v>
      </c>
      <c r="M224" s="12" t="str">
        <f t="shared" si="52"/>
        <v>5</v>
      </c>
      <c r="N224" s="12" t="str">
        <f t="shared" si="52"/>
        <v>1</v>
      </c>
      <c r="O224" s="12" t="str">
        <f t="shared" si="52"/>
        <v>2</v>
      </c>
      <c r="P224" s="12" t="str">
        <f t="shared" si="59"/>
        <v>Vẽ Trang Trí Màu Nước</v>
      </c>
      <c r="Q224" s="12">
        <v>5</v>
      </c>
      <c r="R224" s="2" t="s">
        <v>4299</v>
      </c>
      <c r="S224" s="2">
        <v>54</v>
      </c>
      <c r="T224" s="2" t="s">
        <v>68</v>
      </c>
      <c r="U224" s="2" t="s">
        <v>69</v>
      </c>
      <c r="V224" s="2" t="s">
        <v>70</v>
      </c>
      <c r="W224" s="2" t="s">
        <v>236</v>
      </c>
      <c r="X224" s="2" t="s">
        <v>4300</v>
      </c>
      <c r="Y224" s="2" t="s">
        <v>73</v>
      </c>
      <c r="Z224" s="2" t="s">
        <v>3854</v>
      </c>
      <c r="AA224" s="2" t="s">
        <v>75</v>
      </c>
      <c r="AB224" s="2" t="s">
        <v>3855</v>
      </c>
      <c r="AC224" s="2">
        <v>223</v>
      </c>
      <c r="AD224" s="2" t="s">
        <v>3856</v>
      </c>
      <c r="AE224" s="2" t="s">
        <v>3857</v>
      </c>
      <c r="AF224" s="2" t="s">
        <v>4295</v>
      </c>
      <c r="AG224" s="2" t="s">
        <v>4301</v>
      </c>
      <c r="AH224" s="2" t="s">
        <v>4259</v>
      </c>
      <c r="AI224" s="2" t="s">
        <v>4302</v>
      </c>
      <c r="AJ224" s="2" t="s">
        <v>4265</v>
      </c>
      <c r="AK224" s="2" t="s">
        <v>4296</v>
      </c>
      <c r="AL224" s="2" t="s">
        <v>4259</v>
      </c>
      <c r="AM224" s="2" t="s">
        <v>4303</v>
      </c>
      <c r="AN224" s="2" t="s">
        <v>4304</v>
      </c>
      <c r="AO224" s="2" t="s">
        <v>4268</v>
      </c>
      <c r="AP224" s="2" t="s">
        <v>4305</v>
      </c>
      <c r="AQ224" s="2" t="s">
        <v>4306</v>
      </c>
      <c r="AR224" s="2">
        <v>1</v>
      </c>
      <c r="AS224" s="2" t="s">
        <v>61</v>
      </c>
      <c r="AT224" s="2" t="s">
        <v>4297</v>
      </c>
      <c r="AU224" s="2" t="s">
        <v>3274</v>
      </c>
      <c r="AV224" s="2" t="s">
        <v>3275</v>
      </c>
      <c r="AW224" s="2" t="s">
        <v>3276</v>
      </c>
      <c r="AX224" s="2" t="s">
        <v>88</v>
      </c>
      <c r="AY224" s="2" t="s">
        <v>4307</v>
      </c>
      <c r="AZ224" s="2" t="s">
        <v>4298</v>
      </c>
      <c r="BA224" s="2">
        <v>1</v>
      </c>
      <c r="BB224" s="2" t="s">
        <v>4308</v>
      </c>
      <c r="BC224" s="2" t="str">
        <f t="shared" si="61"/>
        <v>5</v>
      </c>
      <c r="BD224" s="2" t="str">
        <f t="shared" si="62"/>
        <v>8</v>
      </c>
      <c r="BE224" s="2" t="str">
        <f t="shared" si="63"/>
        <v>0</v>
      </c>
      <c r="BF224" s="2" t="str">
        <f t="shared" si="64"/>
        <v>0</v>
      </c>
      <c r="BG224" s="2" t="str">
        <f t="shared" si="65"/>
        <v>7</v>
      </c>
      <c r="BH224" s="2" t="str">
        <f t="shared" si="66"/>
        <v>5</v>
      </c>
      <c r="BI224" s="2" t="str">
        <f t="shared" si="67"/>
        <v>1</v>
      </c>
      <c r="BJ224" s="2" t="str">
        <f t="shared" si="68"/>
        <v>2</v>
      </c>
      <c r="BK224" s="2" t="s">
        <v>4309</v>
      </c>
      <c r="BL224" s="2" t="s">
        <v>4310</v>
      </c>
      <c r="BM224" s="2" t="s">
        <v>122</v>
      </c>
      <c r="BN224" s="2" t="s">
        <v>4311</v>
      </c>
      <c r="BO224" s="2">
        <v>1</v>
      </c>
      <c r="BP224" s="2">
        <v>0</v>
      </c>
      <c r="BQ224" s="2" t="s">
        <v>4312</v>
      </c>
      <c r="BR224" s="2" t="s">
        <v>122</v>
      </c>
      <c r="BS224" s="2" t="s">
        <v>95</v>
      </c>
    </row>
    <row r="225" spans="1:71">
      <c r="A225" s="11">
        <f t="shared" si="60"/>
        <v>224</v>
      </c>
      <c r="B225" s="12" t="str">
        <f t="shared" si="54"/>
        <v>SPKV1.0224</v>
      </c>
      <c r="C225" s="13" t="str">
        <f t="shared" si="55"/>
        <v>Nguyễn Anh</v>
      </c>
      <c r="D225" s="14" t="str">
        <f t="shared" si="55"/>
        <v>Ý</v>
      </c>
      <c r="E225" s="12" t="str">
        <f t="shared" si="56"/>
        <v>05/09/2000</v>
      </c>
      <c r="F225" s="12" t="str">
        <f t="shared" si="57"/>
        <v>Nữ</v>
      </c>
      <c r="G225" s="12" t="str">
        <f t="shared" si="58"/>
        <v>285785361</v>
      </c>
      <c r="H225" s="12" t="str">
        <f t="shared" si="53"/>
        <v>4</v>
      </c>
      <c r="I225" s="12" t="str">
        <f t="shared" si="53"/>
        <v>3</v>
      </c>
      <c r="J225" s="12" t="str">
        <f t="shared" si="53"/>
        <v>0</v>
      </c>
      <c r="K225" s="12" t="str">
        <f t="shared" si="53"/>
        <v>0</v>
      </c>
      <c r="L225" s="12" t="str">
        <f t="shared" si="53"/>
        <v>6</v>
      </c>
      <c r="M225" s="12" t="str">
        <f t="shared" si="52"/>
        <v>4</v>
      </c>
      <c r="N225" s="12" t="str">
        <f t="shared" si="52"/>
        <v>5</v>
      </c>
      <c r="O225" s="12" t="str">
        <f t="shared" si="52"/>
        <v>4</v>
      </c>
      <c r="P225" s="12" t="str">
        <f t="shared" si="59"/>
        <v>Vẽ Trang Trí Màu Nước</v>
      </c>
      <c r="Q225" s="12">
        <v>6</v>
      </c>
      <c r="R225" s="2" t="s">
        <v>4317</v>
      </c>
      <c r="S225" s="2">
        <v>232</v>
      </c>
      <c r="T225" s="2" t="s">
        <v>68</v>
      </c>
      <c r="U225" s="2" t="s">
        <v>69</v>
      </c>
      <c r="V225" s="2" t="s">
        <v>70</v>
      </c>
      <c r="W225" s="2" t="s">
        <v>236</v>
      </c>
      <c r="X225" s="2" t="s">
        <v>4318</v>
      </c>
      <c r="Y225" s="2" t="s">
        <v>73</v>
      </c>
      <c r="Z225" s="2" t="s">
        <v>3854</v>
      </c>
      <c r="AA225" s="2" t="s">
        <v>75</v>
      </c>
      <c r="AB225" s="2" t="s">
        <v>3855</v>
      </c>
      <c r="AC225" s="2">
        <v>224</v>
      </c>
      <c r="AD225" s="2" t="s">
        <v>3856</v>
      </c>
      <c r="AE225" s="2" t="s">
        <v>3857</v>
      </c>
      <c r="AF225" s="2" t="s">
        <v>4313</v>
      </c>
      <c r="AG225" s="2" t="s">
        <v>4314</v>
      </c>
      <c r="AH225" s="2" t="s">
        <v>4315</v>
      </c>
      <c r="AI225" s="2" t="s">
        <v>4319</v>
      </c>
      <c r="AJ225" s="2" t="s">
        <v>4320</v>
      </c>
      <c r="AK225" s="2" t="s">
        <v>4314</v>
      </c>
      <c r="AL225" s="2" t="s">
        <v>4315</v>
      </c>
      <c r="AM225" s="2" t="s">
        <v>4321</v>
      </c>
      <c r="AN225" s="2" t="s">
        <v>4322</v>
      </c>
      <c r="AO225" s="2" t="s">
        <v>4320</v>
      </c>
      <c r="AP225" s="2" t="s">
        <v>4323</v>
      </c>
      <c r="AQ225" s="2" t="s">
        <v>4270</v>
      </c>
      <c r="AR225" s="2">
        <v>1</v>
      </c>
      <c r="AS225" s="2" t="s">
        <v>61</v>
      </c>
      <c r="AT225" s="2" t="s">
        <v>4260</v>
      </c>
      <c r="AU225" s="2" t="s">
        <v>1438</v>
      </c>
      <c r="AV225" s="2" t="s">
        <v>632</v>
      </c>
      <c r="AW225" s="2" t="s">
        <v>633</v>
      </c>
      <c r="AX225" s="2" t="s">
        <v>1117</v>
      </c>
      <c r="AY225" s="2" t="s">
        <v>1439</v>
      </c>
      <c r="AZ225" s="2" t="s">
        <v>4316</v>
      </c>
      <c r="BA225" s="2">
        <v>1</v>
      </c>
      <c r="BB225" s="2" t="s">
        <v>4324</v>
      </c>
      <c r="BC225" s="2" t="str">
        <f t="shared" si="61"/>
        <v>4</v>
      </c>
      <c r="BD225" s="2" t="str">
        <f t="shared" si="62"/>
        <v>3</v>
      </c>
      <c r="BE225" s="2" t="str">
        <f t="shared" si="63"/>
        <v>0</v>
      </c>
      <c r="BF225" s="2" t="str">
        <f t="shared" si="64"/>
        <v>0</v>
      </c>
      <c r="BG225" s="2" t="str">
        <f t="shared" si="65"/>
        <v>6</v>
      </c>
      <c r="BH225" s="2" t="str">
        <f t="shared" si="66"/>
        <v>4</v>
      </c>
      <c r="BI225" s="2" t="str">
        <f t="shared" si="67"/>
        <v>5</v>
      </c>
      <c r="BJ225" s="2" t="str">
        <f t="shared" si="68"/>
        <v>4</v>
      </c>
      <c r="BK225" s="2" t="s">
        <v>4325</v>
      </c>
      <c r="BL225" s="2" t="s">
        <v>4326</v>
      </c>
      <c r="BM225" s="2" t="s">
        <v>4327</v>
      </c>
      <c r="BN225" s="2" t="s">
        <v>4328</v>
      </c>
      <c r="BO225" s="2">
        <v>1</v>
      </c>
      <c r="BP225" s="2">
        <v>0</v>
      </c>
      <c r="BQ225" s="2" t="s">
        <v>4329</v>
      </c>
      <c r="BR225" s="2" t="s">
        <v>122</v>
      </c>
      <c r="BS225" s="2" t="s">
        <v>95</v>
      </c>
    </row>
    <row r="226" spans="1:71">
      <c r="A226" s="11">
        <f t="shared" si="60"/>
        <v>225</v>
      </c>
      <c r="B226" s="12" t="str">
        <f t="shared" si="54"/>
        <v>SPKV1.0225</v>
      </c>
      <c r="C226" s="13" t="str">
        <f t="shared" si="55"/>
        <v>Nguyễn Thị Thu</v>
      </c>
      <c r="D226" s="14" t="str">
        <f t="shared" si="55"/>
        <v>Ý</v>
      </c>
      <c r="E226" s="12" t="str">
        <f t="shared" si="56"/>
        <v>07/07/2000</v>
      </c>
      <c r="F226" s="12" t="str">
        <f t="shared" si="57"/>
        <v>Nữ</v>
      </c>
      <c r="G226" s="12" t="str">
        <f t="shared" si="58"/>
        <v>261467189</v>
      </c>
      <c r="H226" s="12" t="str">
        <f t="shared" si="53"/>
        <v>4</v>
      </c>
      <c r="I226" s="12" t="str">
        <f t="shared" si="53"/>
        <v>7</v>
      </c>
      <c r="J226" s="12" t="str">
        <f t="shared" si="53"/>
        <v>0</v>
      </c>
      <c r="K226" s="12" t="str">
        <f t="shared" si="53"/>
        <v>0</v>
      </c>
      <c r="L226" s="12" t="str">
        <f t="shared" si="53"/>
        <v>9</v>
      </c>
      <c r="M226" s="12" t="str">
        <f t="shared" si="52"/>
        <v>5</v>
      </c>
      <c r="N226" s="12" t="str">
        <f t="shared" si="52"/>
        <v>7</v>
      </c>
      <c r="O226" s="12" t="str">
        <f t="shared" si="52"/>
        <v>7</v>
      </c>
      <c r="P226" s="12" t="str">
        <f t="shared" si="59"/>
        <v>Vẽ Trang Trí Màu Nước</v>
      </c>
      <c r="Q226" s="12">
        <v>7</v>
      </c>
      <c r="R226" s="2" t="s">
        <v>4332</v>
      </c>
      <c r="S226" s="2">
        <v>182</v>
      </c>
      <c r="T226" s="2" t="s">
        <v>68</v>
      </c>
      <c r="U226" s="2" t="s">
        <v>69</v>
      </c>
      <c r="V226" s="2" t="s">
        <v>70</v>
      </c>
      <c r="W226" s="2" t="s">
        <v>71</v>
      </c>
      <c r="X226" s="2" t="s">
        <v>4333</v>
      </c>
      <c r="Y226" s="2" t="s">
        <v>73</v>
      </c>
      <c r="Z226" s="2" t="s">
        <v>3854</v>
      </c>
      <c r="AA226" s="2" t="s">
        <v>75</v>
      </c>
      <c r="AB226" s="2" t="s">
        <v>3855</v>
      </c>
      <c r="AC226" s="2">
        <v>225</v>
      </c>
      <c r="AD226" s="2" t="s">
        <v>3856</v>
      </c>
      <c r="AE226" s="2" t="s">
        <v>3857</v>
      </c>
      <c r="AF226" s="2" t="s">
        <v>4330</v>
      </c>
      <c r="AG226" s="2" t="s">
        <v>935</v>
      </c>
      <c r="AH226" s="2" t="s">
        <v>4315</v>
      </c>
      <c r="AI226" s="2" t="s">
        <v>940</v>
      </c>
      <c r="AJ226" s="2" t="s">
        <v>4320</v>
      </c>
      <c r="AK226" s="2" t="s">
        <v>935</v>
      </c>
      <c r="AL226" s="2" t="s">
        <v>4315</v>
      </c>
      <c r="AM226" s="2" t="s">
        <v>4334</v>
      </c>
      <c r="AN226" s="2" t="s">
        <v>942</v>
      </c>
      <c r="AO226" s="2" t="s">
        <v>4320</v>
      </c>
      <c r="AP226" s="2" t="s">
        <v>4335</v>
      </c>
      <c r="AQ226" s="2" t="s">
        <v>3612</v>
      </c>
      <c r="AR226" s="2">
        <v>1</v>
      </c>
      <c r="AS226" s="2" t="s">
        <v>61</v>
      </c>
      <c r="AT226" s="2" t="s">
        <v>3605</v>
      </c>
      <c r="AU226" s="2" t="s">
        <v>4336</v>
      </c>
      <c r="AV226" s="2" t="s">
        <v>310</v>
      </c>
      <c r="AW226" s="2" t="s">
        <v>311</v>
      </c>
      <c r="AX226" s="2" t="s">
        <v>926</v>
      </c>
      <c r="AY226" s="2" t="s">
        <v>4337</v>
      </c>
      <c r="AZ226" s="2" t="s">
        <v>4331</v>
      </c>
      <c r="BA226" s="2">
        <v>2</v>
      </c>
      <c r="BB226" s="2" t="s">
        <v>4338</v>
      </c>
      <c r="BC226" s="2" t="str">
        <f t="shared" si="61"/>
        <v>4</v>
      </c>
      <c r="BD226" s="2" t="str">
        <f t="shared" si="62"/>
        <v>7</v>
      </c>
      <c r="BE226" s="2" t="str">
        <f t="shared" si="63"/>
        <v>0</v>
      </c>
      <c r="BF226" s="2" t="str">
        <f t="shared" si="64"/>
        <v>0</v>
      </c>
      <c r="BG226" s="2" t="str">
        <f t="shared" si="65"/>
        <v>9</v>
      </c>
      <c r="BH226" s="2" t="str">
        <f t="shared" si="66"/>
        <v>5</v>
      </c>
      <c r="BI226" s="2" t="str">
        <f t="shared" si="67"/>
        <v>7</v>
      </c>
      <c r="BJ226" s="2" t="str">
        <f t="shared" si="68"/>
        <v>7</v>
      </c>
      <c r="BK226" s="2" t="s">
        <v>4339</v>
      </c>
      <c r="BL226" s="2" t="s">
        <v>4340</v>
      </c>
      <c r="BM226" s="2" t="s">
        <v>4341</v>
      </c>
      <c r="BN226" s="2" t="s">
        <v>4342</v>
      </c>
      <c r="BO226" s="2">
        <v>1</v>
      </c>
      <c r="BP226" s="2">
        <v>1</v>
      </c>
      <c r="BQ226" s="2" t="s">
        <v>4343</v>
      </c>
      <c r="BR226" s="2" t="s">
        <v>4343</v>
      </c>
      <c r="BS226" s="2" t="s">
        <v>95</v>
      </c>
    </row>
    <row r="227" spans="1:71">
      <c r="A227" s="11">
        <f t="shared" si="60"/>
        <v>226</v>
      </c>
      <c r="B227" s="12" t="str">
        <f t="shared" si="54"/>
        <v>SPKV2.0226</v>
      </c>
      <c r="C227" s="13" t="str">
        <f t="shared" si="55"/>
        <v>Trương Thị Kiều</v>
      </c>
      <c r="D227" s="14" t="str">
        <f t="shared" si="55"/>
        <v>Anh</v>
      </c>
      <c r="E227" s="12" t="str">
        <f t="shared" si="56"/>
        <v>09/10/2000</v>
      </c>
      <c r="F227" s="12" t="str">
        <f t="shared" si="57"/>
        <v>Nữ</v>
      </c>
      <c r="G227" s="12" t="str">
        <f t="shared" si="58"/>
        <v>077300003723</v>
      </c>
      <c r="H227" s="12" t="str">
        <f t="shared" si="53"/>
        <v>5</v>
      </c>
      <c r="I227" s="12" t="str">
        <f t="shared" si="53"/>
        <v>2</v>
      </c>
      <c r="J227" s="12" t="str">
        <f t="shared" si="53"/>
        <v>0</v>
      </c>
      <c r="K227" s="12" t="str">
        <f t="shared" si="53"/>
        <v>0</v>
      </c>
      <c r="L227" s="12" t="str">
        <f t="shared" si="53"/>
        <v>6</v>
      </c>
      <c r="M227" s="12" t="str">
        <f t="shared" si="52"/>
        <v>8</v>
      </c>
      <c r="N227" s="12" t="str">
        <f t="shared" si="52"/>
        <v>8</v>
      </c>
      <c r="O227" s="12" t="str">
        <f t="shared" si="52"/>
        <v>7</v>
      </c>
      <c r="P227" s="12" t="str">
        <f t="shared" si="59"/>
        <v>Vẽ Đầu Tượng</v>
      </c>
      <c r="Q227" s="12">
        <v>4</v>
      </c>
      <c r="R227" s="2" t="s">
        <v>2002</v>
      </c>
      <c r="S227" s="2">
        <v>46</v>
      </c>
      <c r="T227" s="2" t="s">
        <v>4347</v>
      </c>
      <c r="U227" s="2" t="s">
        <v>4348</v>
      </c>
      <c r="V227" s="2" t="s">
        <v>4349</v>
      </c>
      <c r="W227" s="2" t="s">
        <v>4350</v>
      </c>
      <c r="X227" s="2" t="s">
        <v>4351</v>
      </c>
      <c r="Y227" s="2" t="s">
        <v>4352</v>
      </c>
      <c r="Z227" s="2" t="s">
        <v>4353</v>
      </c>
      <c r="AA227" s="2" t="s">
        <v>86</v>
      </c>
      <c r="AB227" s="2" t="s">
        <v>76</v>
      </c>
      <c r="AC227" s="2">
        <v>226</v>
      </c>
      <c r="AD227" s="2" t="s">
        <v>4354</v>
      </c>
      <c r="AE227" s="2" t="s">
        <v>4355</v>
      </c>
      <c r="AF227" s="2" t="s">
        <v>4344</v>
      </c>
      <c r="AG227" s="2" t="s">
        <v>4345</v>
      </c>
      <c r="AH227" s="2" t="s">
        <v>98</v>
      </c>
      <c r="AI227" s="2" t="s">
        <v>4356</v>
      </c>
      <c r="AJ227" s="2" t="s">
        <v>110</v>
      </c>
      <c r="AK227" s="2" t="s">
        <v>4345</v>
      </c>
      <c r="AL227" s="2" t="s">
        <v>98</v>
      </c>
      <c r="AM227" s="2" t="s">
        <v>4357</v>
      </c>
      <c r="AN227" s="2" t="s">
        <v>4358</v>
      </c>
      <c r="AO227" s="2" t="s">
        <v>98</v>
      </c>
      <c r="AP227" s="2" t="s">
        <v>4359</v>
      </c>
      <c r="AQ227" s="2" t="s">
        <v>718</v>
      </c>
      <c r="AR227" s="2">
        <v>1</v>
      </c>
      <c r="AS227" s="2" t="s">
        <v>61</v>
      </c>
      <c r="AT227" s="2" t="s">
        <v>708</v>
      </c>
      <c r="AU227" s="2" t="s">
        <v>708</v>
      </c>
      <c r="AV227" s="2" t="s">
        <v>246</v>
      </c>
      <c r="AW227" s="2" t="s">
        <v>247</v>
      </c>
      <c r="AX227" s="2" t="s">
        <v>572</v>
      </c>
      <c r="AY227" s="2" t="s">
        <v>4360</v>
      </c>
      <c r="AZ227" s="2" t="s">
        <v>4346</v>
      </c>
      <c r="BA227" s="2">
        <v>1</v>
      </c>
      <c r="BB227" s="2" t="s">
        <v>4361</v>
      </c>
      <c r="BC227" s="2" t="str">
        <f t="shared" si="61"/>
        <v>5</v>
      </c>
      <c r="BD227" s="2" t="str">
        <f t="shared" si="62"/>
        <v>2</v>
      </c>
      <c r="BE227" s="2" t="str">
        <f t="shared" si="63"/>
        <v>0</v>
      </c>
      <c r="BF227" s="2" t="str">
        <f t="shared" si="64"/>
        <v>0</v>
      </c>
      <c r="BG227" s="2" t="str">
        <f t="shared" si="65"/>
        <v>6</v>
      </c>
      <c r="BH227" s="2" t="str">
        <f t="shared" si="66"/>
        <v>8</v>
      </c>
      <c r="BI227" s="2" t="str">
        <f t="shared" si="67"/>
        <v>8</v>
      </c>
      <c r="BJ227" s="2" t="str">
        <f t="shared" si="68"/>
        <v>7</v>
      </c>
      <c r="BK227" s="2" t="s">
        <v>4362</v>
      </c>
      <c r="BL227" s="2" t="s">
        <v>4363</v>
      </c>
      <c r="BM227" s="2" t="s">
        <v>4364</v>
      </c>
      <c r="BN227" s="2" t="s">
        <v>4365</v>
      </c>
      <c r="BO227" s="2">
        <v>1</v>
      </c>
      <c r="BP227" s="2">
        <v>0</v>
      </c>
      <c r="BQ227" s="2" t="s">
        <v>4366</v>
      </c>
      <c r="BR227" s="2" t="s">
        <v>122</v>
      </c>
      <c r="BS227" s="2" t="s">
        <v>4367</v>
      </c>
    </row>
    <row r="228" spans="1:71">
      <c r="A228" s="11">
        <f t="shared" si="60"/>
        <v>227</v>
      </c>
      <c r="B228" s="12" t="str">
        <f t="shared" si="54"/>
        <v>SPKV2.0227</v>
      </c>
      <c r="C228" s="13" t="str">
        <f t="shared" si="55"/>
        <v>Trần Thị Mai</v>
      </c>
      <c r="D228" s="14" t="str">
        <f t="shared" si="55"/>
        <v>Anh</v>
      </c>
      <c r="E228" s="12" t="str">
        <f t="shared" si="56"/>
        <v>30/08/2000</v>
      </c>
      <c r="F228" s="12" t="str">
        <f t="shared" si="57"/>
        <v>Nữ</v>
      </c>
      <c r="G228" s="12" t="str">
        <f t="shared" si="58"/>
        <v>301735434</v>
      </c>
      <c r="H228" s="12" t="str">
        <f t="shared" si="53"/>
        <v>4</v>
      </c>
      <c r="I228" s="12" t="str">
        <f t="shared" si="53"/>
        <v>9</v>
      </c>
      <c r="J228" s="12" t="str">
        <f t="shared" si="53"/>
        <v>0</v>
      </c>
      <c r="K228" s="12" t="str">
        <f t="shared" si="53"/>
        <v>0</v>
      </c>
      <c r="L228" s="12" t="str">
        <f t="shared" si="53"/>
        <v>2</v>
      </c>
      <c r="M228" s="12" t="str">
        <f t="shared" si="52"/>
        <v>4</v>
      </c>
      <c r="N228" s="12" t="str">
        <f t="shared" si="52"/>
        <v>7</v>
      </c>
      <c r="O228" s="12" t="str">
        <f t="shared" si="52"/>
        <v>9</v>
      </c>
      <c r="P228" s="12" t="str">
        <f t="shared" si="59"/>
        <v>Vẽ Đầu Tượng</v>
      </c>
      <c r="Q228" s="12">
        <v>4.5</v>
      </c>
      <c r="R228" s="2" t="s">
        <v>3708</v>
      </c>
      <c r="S228" s="2">
        <v>25</v>
      </c>
      <c r="T228" s="2" t="s">
        <v>4347</v>
      </c>
      <c r="U228" s="2" t="s">
        <v>4348</v>
      </c>
      <c r="V228" s="2" t="s">
        <v>4349</v>
      </c>
      <c r="W228" s="2" t="s">
        <v>4350</v>
      </c>
      <c r="X228" s="2" t="s">
        <v>4371</v>
      </c>
      <c r="Y228" s="2" t="s">
        <v>4352</v>
      </c>
      <c r="Z228" s="2" t="s">
        <v>4353</v>
      </c>
      <c r="AA228" s="2" t="s">
        <v>86</v>
      </c>
      <c r="AB228" s="2" t="s">
        <v>76</v>
      </c>
      <c r="AC228" s="2">
        <v>227</v>
      </c>
      <c r="AD228" s="2" t="s">
        <v>4354</v>
      </c>
      <c r="AE228" s="2" t="s">
        <v>4355</v>
      </c>
      <c r="AF228" s="2" t="s">
        <v>4368</v>
      </c>
      <c r="AG228" s="2" t="s">
        <v>4369</v>
      </c>
      <c r="AH228" s="2" t="s">
        <v>98</v>
      </c>
      <c r="AI228" s="2" t="s">
        <v>4372</v>
      </c>
      <c r="AJ228" s="2" t="s">
        <v>110</v>
      </c>
      <c r="AK228" s="2" t="s">
        <v>4369</v>
      </c>
      <c r="AL228" s="2" t="s">
        <v>98</v>
      </c>
      <c r="AM228" s="2" t="s">
        <v>4373</v>
      </c>
      <c r="AN228" s="2" t="s">
        <v>4374</v>
      </c>
      <c r="AO228" s="2" t="s">
        <v>98</v>
      </c>
      <c r="AP228" s="2" t="s">
        <v>4375</v>
      </c>
      <c r="AQ228" s="2" t="s">
        <v>378</v>
      </c>
      <c r="AR228" s="2">
        <v>1</v>
      </c>
      <c r="AS228" s="2" t="s">
        <v>61</v>
      </c>
      <c r="AT228" s="2" t="s">
        <v>368</v>
      </c>
      <c r="AU228" s="2" t="s">
        <v>2147</v>
      </c>
      <c r="AV228" s="2" t="s">
        <v>403</v>
      </c>
      <c r="AW228" s="2" t="s">
        <v>404</v>
      </c>
      <c r="AX228" s="2" t="s">
        <v>75</v>
      </c>
      <c r="AY228" s="2" t="s">
        <v>405</v>
      </c>
      <c r="AZ228" s="2" t="s">
        <v>4370</v>
      </c>
      <c r="BA228" s="2">
        <v>1</v>
      </c>
      <c r="BB228" s="2" t="s">
        <v>4376</v>
      </c>
      <c r="BC228" s="2" t="str">
        <f t="shared" si="61"/>
        <v>4</v>
      </c>
      <c r="BD228" s="2" t="str">
        <f t="shared" si="62"/>
        <v>9</v>
      </c>
      <c r="BE228" s="2" t="str">
        <f t="shared" si="63"/>
        <v>0</v>
      </c>
      <c r="BF228" s="2" t="str">
        <f t="shared" si="64"/>
        <v>0</v>
      </c>
      <c r="BG228" s="2" t="str">
        <f t="shared" si="65"/>
        <v>2</v>
      </c>
      <c r="BH228" s="2" t="str">
        <f t="shared" si="66"/>
        <v>4</v>
      </c>
      <c r="BI228" s="2" t="str">
        <f t="shared" si="67"/>
        <v>7</v>
      </c>
      <c r="BJ228" s="2" t="str">
        <f t="shared" si="68"/>
        <v>9</v>
      </c>
      <c r="BK228" s="2" t="s">
        <v>4377</v>
      </c>
      <c r="BL228" s="2" t="s">
        <v>4378</v>
      </c>
      <c r="BM228" s="2" t="s">
        <v>122</v>
      </c>
      <c r="BN228" s="2" t="s">
        <v>4379</v>
      </c>
      <c r="BO228" s="2">
        <v>1</v>
      </c>
      <c r="BP228" s="2">
        <v>0</v>
      </c>
      <c r="BQ228" s="2" t="s">
        <v>4380</v>
      </c>
      <c r="BR228" s="2" t="s">
        <v>122</v>
      </c>
      <c r="BS228" s="2" t="s">
        <v>4367</v>
      </c>
    </row>
    <row r="229" spans="1:71">
      <c r="A229" s="11">
        <f t="shared" si="60"/>
        <v>228</v>
      </c>
      <c r="B229" s="12" t="str">
        <f t="shared" si="54"/>
        <v>SPKV2.0228</v>
      </c>
      <c r="C229" s="13" t="str">
        <f t="shared" si="55"/>
        <v>Nguyễn Thụy Bích</v>
      </c>
      <c r="D229" s="14" t="str">
        <f t="shared" si="55"/>
        <v>Anh</v>
      </c>
      <c r="E229" s="12" t="str">
        <f t="shared" si="56"/>
        <v>15/07/2000</v>
      </c>
      <c r="F229" s="12" t="str">
        <f t="shared" si="57"/>
        <v>Nữ</v>
      </c>
      <c r="G229" s="12" t="str">
        <f t="shared" si="58"/>
        <v>025950566</v>
      </c>
      <c r="H229" s="12" t="str">
        <f t="shared" si="53"/>
        <v>0</v>
      </c>
      <c r="I229" s="12" t="str">
        <f t="shared" si="53"/>
        <v>2</v>
      </c>
      <c r="J229" s="12" t="str">
        <f t="shared" si="53"/>
        <v>0</v>
      </c>
      <c r="K229" s="12" t="str">
        <f t="shared" si="53"/>
        <v>1</v>
      </c>
      <c r="L229" s="12" t="str">
        <f t="shared" si="53"/>
        <v>0</v>
      </c>
      <c r="M229" s="12" t="str">
        <f t="shared" si="52"/>
        <v>6</v>
      </c>
      <c r="N229" s="12" t="str">
        <f t="shared" si="52"/>
        <v>2</v>
      </c>
      <c r="O229" s="12" t="str">
        <f t="shared" si="52"/>
        <v>8</v>
      </c>
      <c r="P229" s="12" t="str">
        <f t="shared" si="59"/>
        <v>Vẽ Đầu Tượng</v>
      </c>
      <c r="Q229" s="12">
        <v>6</v>
      </c>
      <c r="R229" s="2" t="s">
        <v>3873</v>
      </c>
      <c r="S229" s="2">
        <v>84</v>
      </c>
      <c r="T229" s="2" t="s">
        <v>4347</v>
      </c>
      <c r="U229" s="2" t="s">
        <v>4348</v>
      </c>
      <c r="V229" s="2" t="s">
        <v>4349</v>
      </c>
      <c r="W229" s="2" t="s">
        <v>4350</v>
      </c>
      <c r="X229" s="2" t="s">
        <v>4385</v>
      </c>
      <c r="Y229" s="2" t="s">
        <v>4386</v>
      </c>
      <c r="Z229" s="2" t="s">
        <v>4353</v>
      </c>
      <c r="AA229" s="2" t="s">
        <v>86</v>
      </c>
      <c r="AB229" s="2" t="s">
        <v>76</v>
      </c>
      <c r="AC229" s="2">
        <v>228</v>
      </c>
      <c r="AD229" s="2" t="s">
        <v>4354</v>
      </c>
      <c r="AE229" s="2" t="s">
        <v>4355</v>
      </c>
      <c r="AF229" s="2" t="s">
        <v>4381</v>
      </c>
      <c r="AG229" s="2" t="s">
        <v>4382</v>
      </c>
      <c r="AH229" s="2" t="s">
        <v>98</v>
      </c>
      <c r="AI229" s="2" t="s">
        <v>4387</v>
      </c>
      <c r="AJ229" s="2" t="s">
        <v>110</v>
      </c>
      <c r="AK229" s="2" t="s">
        <v>4382</v>
      </c>
      <c r="AL229" s="2" t="s">
        <v>98</v>
      </c>
      <c r="AM229" s="2" t="s">
        <v>4388</v>
      </c>
      <c r="AN229" s="2" t="s">
        <v>4389</v>
      </c>
      <c r="AO229" s="2" t="s">
        <v>98</v>
      </c>
      <c r="AP229" s="2" t="s">
        <v>4390</v>
      </c>
      <c r="AQ229" s="2" t="s">
        <v>4391</v>
      </c>
      <c r="AR229" s="2">
        <v>1</v>
      </c>
      <c r="AS229" s="2" t="s">
        <v>61</v>
      </c>
      <c r="AT229" s="2" t="s">
        <v>4383</v>
      </c>
      <c r="AU229" s="2" t="s">
        <v>4392</v>
      </c>
      <c r="AV229" s="2" t="s">
        <v>86</v>
      </c>
      <c r="AW229" s="2" t="s">
        <v>87</v>
      </c>
      <c r="AX229" s="2" t="s">
        <v>572</v>
      </c>
      <c r="AY229" s="2" t="s">
        <v>4393</v>
      </c>
      <c r="AZ229" s="2" t="s">
        <v>4384</v>
      </c>
      <c r="BA229" s="2">
        <v>1</v>
      </c>
      <c r="BB229" s="2" t="s">
        <v>4394</v>
      </c>
      <c r="BC229" s="2" t="str">
        <f t="shared" si="61"/>
        <v>0</v>
      </c>
      <c r="BD229" s="2" t="str">
        <f t="shared" si="62"/>
        <v>2</v>
      </c>
      <c r="BE229" s="2" t="str">
        <f t="shared" si="63"/>
        <v>0</v>
      </c>
      <c r="BF229" s="2" t="str">
        <f t="shared" si="64"/>
        <v>1</v>
      </c>
      <c r="BG229" s="2" t="str">
        <f t="shared" si="65"/>
        <v>0</v>
      </c>
      <c r="BH229" s="2" t="str">
        <f t="shared" si="66"/>
        <v>6</v>
      </c>
      <c r="BI229" s="2" t="str">
        <f t="shared" si="67"/>
        <v>2</v>
      </c>
      <c r="BJ229" s="2" t="str">
        <f t="shared" si="68"/>
        <v>8</v>
      </c>
      <c r="BK229" s="2" t="s">
        <v>4395</v>
      </c>
      <c r="BL229" s="2" t="s">
        <v>4396</v>
      </c>
      <c r="BM229" s="2" t="s">
        <v>4397</v>
      </c>
      <c r="BN229" s="2" t="s">
        <v>4398</v>
      </c>
      <c r="BO229" s="2">
        <v>1</v>
      </c>
      <c r="BP229" s="2">
        <v>1</v>
      </c>
      <c r="BQ229" s="2" t="s">
        <v>4399</v>
      </c>
      <c r="BR229" s="2" t="s">
        <v>4399</v>
      </c>
      <c r="BS229" s="2" t="s">
        <v>4367</v>
      </c>
    </row>
    <row r="230" spans="1:71">
      <c r="A230" s="11">
        <f t="shared" si="60"/>
        <v>229</v>
      </c>
      <c r="B230" s="12" t="str">
        <f t="shared" si="54"/>
        <v>SPKV2.0229</v>
      </c>
      <c r="C230" s="13" t="str">
        <f t="shared" si="55"/>
        <v>Đào Tú</v>
      </c>
      <c r="D230" s="14" t="str">
        <f t="shared" si="55"/>
        <v>Anh</v>
      </c>
      <c r="E230" s="12" t="str">
        <f t="shared" si="56"/>
        <v>18/10/2000</v>
      </c>
      <c r="F230" s="12" t="str">
        <f t="shared" si="57"/>
        <v>Nam</v>
      </c>
      <c r="G230" s="12" t="str">
        <f t="shared" si="58"/>
        <v>272914046</v>
      </c>
      <c r="H230" s="12" t="str">
        <f t="shared" si="53"/>
        <v>4</v>
      </c>
      <c r="I230" s="12" t="str">
        <f t="shared" si="53"/>
        <v>8</v>
      </c>
      <c r="J230" s="12" t="str">
        <f t="shared" si="53"/>
        <v>0</v>
      </c>
      <c r="K230" s="12" t="str">
        <f t="shared" si="53"/>
        <v>2</v>
      </c>
      <c r="L230" s="12" t="str">
        <f t="shared" si="53"/>
        <v>1</v>
      </c>
      <c r="M230" s="12" t="str">
        <f t="shared" si="52"/>
        <v>6</v>
      </c>
      <c r="N230" s="12" t="str">
        <f t="shared" si="52"/>
        <v>4</v>
      </c>
      <c r="O230" s="12" t="str">
        <f t="shared" si="52"/>
        <v>4</v>
      </c>
      <c r="P230" s="12" t="str">
        <f t="shared" si="59"/>
        <v>Vẽ Đầu Tượng</v>
      </c>
      <c r="Q230" s="12">
        <v>5</v>
      </c>
      <c r="R230" s="2" t="s">
        <v>2334</v>
      </c>
      <c r="S230" s="2">
        <v>70</v>
      </c>
      <c r="T230" s="2" t="s">
        <v>4347</v>
      </c>
      <c r="U230" s="2" t="s">
        <v>4348</v>
      </c>
      <c r="V230" s="2" t="s">
        <v>4349</v>
      </c>
      <c r="W230" s="2" t="s">
        <v>4350</v>
      </c>
      <c r="X230" s="2" t="s">
        <v>4403</v>
      </c>
      <c r="Y230" s="2" t="s">
        <v>4386</v>
      </c>
      <c r="Z230" s="2" t="s">
        <v>4353</v>
      </c>
      <c r="AA230" s="2" t="s">
        <v>86</v>
      </c>
      <c r="AB230" s="2" t="s">
        <v>76</v>
      </c>
      <c r="AC230" s="2">
        <v>229</v>
      </c>
      <c r="AD230" s="2" t="s">
        <v>4354</v>
      </c>
      <c r="AE230" s="2" t="s">
        <v>4355</v>
      </c>
      <c r="AF230" s="2" t="s">
        <v>4400</v>
      </c>
      <c r="AG230" s="2" t="s">
        <v>4404</v>
      </c>
      <c r="AH230" s="2" t="s">
        <v>108</v>
      </c>
      <c r="AI230" s="2" t="s">
        <v>4405</v>
      </c>
      <c r="AJ230" s="2" t="s">
        <v>110</v>
      </c>
      <c r="AK230" s="2" t="s">
        <v>4401</v>
      </c>
      <c r="AL230" s="2" t="s">
        <v>98</v>
      </c>
      <c r="AM230" s="2" t="s">
        <v>4406</v>
      </c>
      <c r="AN230" s="2" t="s">
        <v>4407</v>
      </c>
      <c r="AO230" s="2" t="s">
        <v>98</v>
      </c>
      <c r="AP230" s="2" t="s">
        <v>4408</v>
      </c>
      <c r="AQ230" s="2" t="s">
        <v>2084</v>
      </c>
      <c r="AR230" s="2">
        <v>0</v>
      </c>
      <c r="AS230" s="2" t="s">
        <v>128</v>
      </c>
      <c r="AT230" s="2" t="s">
        <v>2072</v>
      </c>
      <c r="AU230" s="2" t="s">
        <v>4409</v>
      </c>
      <c r="AV230" s="2" t="s">
        <v>116</v>
      </c>
      <c r="AW230" s="2" t="s">
        <v>117</v>
      </c>
      <c r="AX230" s="2" t="s">
        <v>88</v>
      </c>
      <c r="AY230" s="2" t="s">
        <v>268</v>
      </c>
      <c r="AZ230" s="2" t="s">
        <v>4402</v>
      </c>
      <c r="BA230" s="2">
        <v>1</v>
      </c>
      <c r="BB230" s="2" t="s">
        <v>4410</v>
      </c>
      <c r="BC230" s="2" t="str">
        <f t="shared" si="61"/>
        <v>4</v>
      </c>
      <c r="BD230" s="2" t="str">
        <f t="shared" si="62"/>
        <v>8</v>
      </c>
      <c r="BE230" s="2" t="str">
        <f t="shared" si="63"/>
        <v>0</v>
      </c>
      <c r="BF230" s="2" t="str">
        <f t="shared" si="64"/>
        <v>2</v>
      </c>
      <c r="BG230" s="2" t="str">
        <f t="shared" si="65"/>
        <v>1</v>
      </c>
      <c r="BH230" s="2" t="str">
        <f t="shared" si="66"/>
        <v>6</v>
      </c>
      <c r="BI230" s="2" t="str">
        <f t="shared" si="67"/>
        <v>4</v>
      </c>
      <c r="BJ230" s="2" t="str">
        <f t="shared" si="68"/>
        <v>4</v>
      </c>
      <c r="BK230" s="2" t="s">
        <v>4411</v>
      </c>
      <c r="BL230" s="2" t="s">
        <v>4412</v>
      </c>
      <c r="BM230" s="2" t="s">
        <v>4413</v>
      </c>
      <c r="BN230" s="2" t="s">
        <v>4414</v>
      </c>
      <c r="BO230" s="2">
        <v>1</v>
      </c>
      <c r="BP230" s="2">
        <v>1</v>
      </c>
      <c r="BQ230" s="2" t="s">
        <v>4415</v>
      </c>
      <c r="BR230" s="2" t="s">
        <v>4415</v>
      </c>
      <c r="BS230" s="2" t="s">
        <v>4367</v>
      </c>
    </row>
    <row r="231" spans="1:71">
      <c r="A231" s="11">
        <f t="shared" si="60"/>
        <v>230</v>
      </c>
      <c r="B231" s="12" t="str">
        <f t="shared" si="54"/>
        <v>SPKV2.0230</v>
      </c>
      <c r="C231" s="13" t="str">
        <f t="shared" si="55"/>
        <v>Nguyễn Đức</v>
      </c>
      <c r="D231" s="14" t="str">
        <f t="shared" si="55"/>
        <v>Anh</v>
      </c>
      <c r="E231" s="12" t="str">
        <f t="shared" si="56"/>
        <v>06/01/2000</v>
      </c>
      <c r="F231" s="12" t="str">
        <f t="shared" si="57"/>
        <v>Nam</v>
      </c>
      <c r="G231" s="12" t="str">
        <f t="shared" si="58"/>
        <v>206316987</v>
      </c>
      <c r="H231" s="12" t="str">
        <f t="shared" si="53"/>
        <v>0</v>
      </c>
      <c r="I231" s="12" t="str">
        <f t="shared" si="53"/>
        <v>2</v>
      </c>
      <c r="J231" s="12" t="str">
        <f t="shared" si="53"/>
        <v>0</v>
      </c>
      <c r="K231" s="12" t="str">
        <f t="shared" si="53"/>
        <v>6</v>
      </c>
      <c r="L231" s="12" t="str">
        <f t="shared" si="53"/>
        <v>2</v>
      </c>
      <c r="M231" s="12" t="str">
        <f t="shared" si="52"/>
        <v>1</v>
      </c>
      <c r="N231" s="12" t="str">
        <f t="shared" si="52"/>
        <v>6</v>
      </c>
      <c r="O231" s="12" t="str">
        <f t="shared" si="52"/>
        <v>3</v>
      </c>
      <c r="P231" s="12" t="str">
        <f t="shared" si="59"/>
        <v>Vẽ Đầu Tượng</v>
      </c>
      <c r="Q231" s="12">
        <v>7</v>
      </c>
      <c r="R231" s="2" t="s">
        <v>4418</v>
      </c>
      <c r="S231" s="2">
        <v>30</v>
      </c>
      <c r="T231" s="2" t="s">
        <v>4347</v>
      </c>
      <c r="U231" s="2" t="s">
        <v>4348</v>
      </c>
      <c r="V231" s="2" t="s">
        <v>4349</v>
      </c>
      <c r="W231" s="2" t="s">
        <v>4350</v>
      </c>
      <c r="X231" s="2" t="s">
        <v>4419</v>
      </c>
      <c r="Y231" s="2" t="s">
        <v>4386</v>
      </c>
      <c r="Z231" s="2" t="s">
        <v>4353</v>
      </c>
      <c r="AA231" s="2" t="s">
        <v>86</v>
      </c>
      <c r="AB231" s="2" t="s">
        <v>76</v>
      </c>
      <c r="AC231" s="2">
        <v>230</v>
      </c>
      <c r="AD231" s="2" t="s">
        <v>4354</v>
      </c>
      <c r="AE231" s="2" t="s">
        <v>4355</v>
      </c>
      <c r="AF231" s="2" t="s">
        <v>4416</v>
      </c>
      <c r="AG231" s="2" t="s">
        <v>3067</v>
      </c>
      <c r="AH231" s="2" t="s">
        <v>108</v>
      </c>
      <c r="AI231" s="2" t="s">
        <v>1071</v>
      </c>
      <c r="AJ231" s="2" t="s">
        <v>110</v>
      </c>
      <c r="AK231" s="2" t="s">
        <v>1065</v>
      </c>
      <c r="AL231" s="2" t="s">
        <v>98</v>
      </c>
      <c r="AM231" s="2" t="s">
        <v>4420</v>
      </c>
      <c r="AN231" s="2" t="s">
        <v>1074</v>
      </c>
      <c r="AO231" s="2" t="s">
        <v>98</v>
      </c>
      <c r="AP231" s="2" t="s">
        <v>4421</v>
      </c>
      <c r="AQ231" s="2" t="s">
        <v>2064</v>
      </c>
      <c r="AR231" s="2">
        <v>0</v>
      </c>
      <c r="AS231" s="2" t="s">
        <v>128</v>
      </c>
      <c r="AT231" s="2" t="s">
        <v>2056</v>
      </c>
      <c r="AU231" s="2" t="s">
        <v>4422</v>
      </c>
      <c r="AV231" s="2" t="s">
        <v>2361</v>
      </c>
      <c r="AW231" s="2" t="s">
        <v>2362</v>
      </c>
      <c r="AX231" s="2" t="s">
        <v>75</v>
      </c>
      <c r="AY231" s="2" t="s">
        <v>3021</v>
      </c>
      <c r="AZ231" s="2" t="s">
        <v>4417</v>
      </c>
      <c r="BA231" s="2">
        <v>1</v>
      </c>
      <c r="BB231" s="2" t="s">
        <v>4423</v>
      </c>
      <c r="BC231" s="2" t="str">
        <f t="shared" si="61"/>
        <v>0</v>
      </c>
      <c r="BD231" s="2" t="str">
        <f t="shared" si="62"/>
        <v>2</v>
      </c>
      <c r="BE231" s="2" t="str">
        <f t="shared" si="63"/>
        <v>0</v>
      </c>
      <c r="BF231" s="2" t="str">
        <f t="shared" si="64"/>
        <v>6</v>
      </c>
      <c r="BG231" s="2" t="str">
        <f t="shared" si="65"/>
        <v>2</v>
      </c>
      <c r="BH231" s="2" t="str">
        <f t="shared" si="66"/>
        <v>1</v>
      </c>
      <c r="BI231" s="2" t="str">
        <f t="shared" si="67"/>
        <v>6</v>
      </c>
      <c r="BJ231" s="2" t="str">
        <f t="shared" si="68"/>
        <v>3</v>
      </c>
      <c r="BK231" s="2" t="s">
        <v>4424</v>
      </c>
      <c r="BL231" s="2" t="s">
        <v>4425</v>
      </c>
      <c r="BM231" s="2" t="s">
        <v>122</v>
      </c>
      <c r="BN231" s="2" t="s">
        <v>4426</v>
      </c>
      <c r="BO231" s="2">
        <v>1</v>
      </c>
      <c r="BP231" s="2">
        <v>1</v>
      </c>
      <c r="BQ231" s="2" t="s">
        <v>4427</v>
      </c>
      <c r="BR231" s="2" t="s">
        <v>4427</v>
      </c>
      <c r="BS231" s="2" t="s">
        <v>4367</v>
      </c>
    </row>
    <row r="232" spans="1:71">
      <c r="A232" s="11">
        <f t="shared" si="60"/>
        <v>231</v>
      </c>
      <c r="B232" s="12" t="str">
        <f t="shared" si="54"/>
        <v>SPKV2.0231</v>
      </c>
      <c r="C232" s="13" t="str">
        <f t="shared" si="55"/>
        <v>Nguyễn Châu Hoàng</v>
      </c>
      <c r="D232" s="14" t="str">
        <f t="shared" si="55"/>
        <v>Anh</v>
      </c>
      <c r="E232" s="12" t="str">
        <f t="shared" si="56"/>
        <v>14/05/2000</v>
      </c>
      <c r="F232" s="12" t="str">
        <f t="shared" si="57"/>
        <v>Nam</v>
      </c>
      <c r="G232" s="12" t="str">
        <f t="shared" si="58"/>
        <v>025889972</v>
      </c>
      <c r="H232" s="12" t="str">
        <f t="shared" ref="H232:O265" si="69">BC232</f>
        <v>0</v>
      </c>
      <c r="I232" s="12" t="str">
        <f t="shared" si="69"/>
        <v>2</v>
      </c>
      <c r="J232" s="12" t="str">
        <f t="shared" si="69"/>
        <v>0</v>
      </c>
      <c r="K232" s="12" t="str">
        <f t="shared" si="69"/>
        <v>2</v>
      </c>
      <c r="L232" s="12" t="str">
        <f t="shared" si="69"/>
        <v>3</v>
      </c>
      <c r="M232" s="12" t="str">
        <f t="shared" si="52"/>
        <v>0</v>
      </c>
      <c r="N232" s="12" t="str">
        <f t="shared" si="52"/>
        <v>7</v>
      </c>
      <c r="O232" s="12" t="str">
        <f t="shared" si="52"/>
        <v>8</v>
      </c>
      <c r="P232" s="12" t="str">
        <f t="shared" si="59"/>
        <v>Vẽ Đầu Tượng</v>
      </c>
      <c r="Q232" s="12">
        <v>6</v>
      </c>
      <c r="R232" s="2" t="s">
        <v>1623</v>
      </c>
      <c r="S232" s="2">
        <v>28</v>
      </c>
      <c r="T232" s="2" t="s">
        <v>4347</v>
      </c>
      <c r="U232" s="2" t="s">
        <v>4348</v>
      </c>
      <c r="V232" s="2" t="s">
        <v>4349</v>
      </c>
      <c r="W232" s="2" t="s">
        <v>71</v>
      </c>
      <c r="X232" s="2" t="s">
        <v>4429</v>
      </c>
      <c r="Y232" s="2" t="s">
        <v>4386</v>
      </c>
      <c r="Z232" s="2" t="s">
        <v>4353</v>
      </c>
      <c r="AA232" s="2" t="s">
        <v>86</v>
      </c>
      <c r="AB232" s="2" t="s">
        <v>76</v>
      </c>
      <c r="AC232" s="2">
        <v>231</v>
      </c>
      <c r="AD232" s="2" t="s">
        <v>4354</v>
      </c>
      <c r="AE232" s="2" t="s">
        <v>4355</v>
      </c>
      <c r="AF232" s="2" t="s">
        <v>4428</v>
      </c>
      <c r="AG232" s="2" t="s">
        <v>132</v>
      </c>
      <c r="AH232" s="2" t="s">
        <v>98</v>
      </c>
      <c r="AI232" s="2" t="s">
        <v>133</v>
      </c>
      <c r="AJ232" s="2" t="s">
        <v>110</v>
      </c>
      <c r="AK232" s="2" t="s">
        <v>126</v>
      </c>
      <c r="AL232" s="2" t="s">
        <v>98</v>
      </c>
      <c r="AM232" s="2" t="s">
        <v>134</v>
      </c>
      <c r="AN232" s="2" t="s">
        <v>135</v>
      </c>
      <c r="AO232" s="2" t="s">
        <v>98</v>
      </c>
      <c r="AP232" s="2" t="s">
        <v>136</v>
      </c>
      <c r="AQ232" s="2" t="s">
        <v>137</v>
      </c>
      <c r="AR232" s="2">
        <v>0</v>
      </c>
      <c r="AS232" s="2" t="s">
        <v>128</v>
      </c>
      <c r="AT232" s="2" t="s">
        <v>127</v>
      </c>
      <c r="AU232" s="2" t="s">
        <v>138</v>
      </c>
      <c r="AV232" s="2" t="s">
        <v>86</v>
      </c>
      <c r="AW232" s="2" t="s">
        <v>87</v>
      </c>
      <c r="AX232" s="2" t="s">
        <v>139</v>
      </c>
      <c r="AY232" s="2" t="s">
        <v>140</v>
      </c>
      <c r="AZ232" s="2" t="s">
        <v>129</v>
      </c>
      <c r="BA232" s="2">
        <v>2</v>
      </c>
      <c r="BB232" s="2" t="s">
        <v>141</v>
      </c>
      <c r="BC232" s="2" t="str">
        <f t="shared" si="61"/>
        <v>0</v>
      </c>
      <c r="BD232" s="2" t="str">
        <f t="shared" si="62"/>
        <v>2</v>
      </c>
      <c r="BE232" s="2" t="str">
        <f t="shared" si="63"/>
        <v>0</v>
      </c>
      <c r="BF232" s="2" t="str">
        <f t="shared" si="64"/>
        <v>2</v>
      </c>
      <c r="BG232" s="2" t="str">
        <f t="shared" si="65"/>
        <v>3</v>
      </c>
      <c r="BH232" s="2" t="str">
        <f t="shared" si="66"/>
        <v>0</v>
      </c>
      <c r="BI232" s="2" t="str">
        <f t="shared" si="67"/>
        <v>7</v>
      </c>
      <c r="BJ232" s="2" t="str">
        <f t="shared" si="68"/>
        <v>8</v>
      </c>
      <c r="BK232" s="2" t="s">
        <v>142</v>
      </c>
      <c r="BL232" s="2" t="s">
        <v>143</v>
      </c>
      <c r="BM232" s="2" t="s">
        <v>143</v>
      </c>
      <c r="BN232" s="2" t="s">
        <v>144</v>
      </c>
      <c r="BO232" s="2">
        <v>1</v>
      </c>
      <c r="BP232" s="2">
        <v>1</v>
      </c>
      <c r="BQ232" s="2" t="s">
        <v>4430</v>
      </c>
      <c r="BR232" s="2" t="s">
        <v>4430</v>
      </c>
      <c r="BS232" s="2" t="s">
        <v>4367</v>
      </c>
    </row>
    <row r="233" spans="1:71">
      <c r="A233" s="11">
        <f t="shared" si="60"/>
        <v>232</v>
      </c>
      <c r="B233" s="12" t="str">
        <f t="shared" si="54"/>
        <v>SPKV2.0232</v>
      </c>
      <c r="C233" s="13" t="str">
        <f t="shared" si="55"/>
        <v>Nguyễn Ngọc Tú</v>
      </c>
      <c r="D233" s="14" t="str">
        <f t="shared" si="55"/>
        <v>Anh</v>
      </c>
      <c r="E233" s="12" t="str">
        <f t="shared" si="56"/>
        <v>06/12/2000</v>
      </c>
      <c r="F233" s="12" t="str">
        <f t="shared" si="57"/>
        <v>Nữ</v>
      </c>
      <c r="G233" s="12" t="str">
        <f t="shared" si="58"/>
        <v>371946744</v>
      </c>
      <c r="H233" s="12" t="str">
        <f t="shared" si="69"/>
        <v>5</v>
      </c>
      <c r="I233" s="12" t="str">
        <f t="shared" si="69"/>
        <v>4</v>
      </c>
      <c r="J233" s="12" t="str">
        <f t="shared" si="69"/>
        <v>0</v>
      </c>
      <c r="K233" s="12" t="str">
        <f t="shared" si="69"/>
        <v>0</v>
      </c>
      <c r="L233" s="12" t="str">
        <f t="shared" si="69"/>
        <v>2</v>
      </c>
      <c r="M233" s="12" t="str">
        <f t="shared" si="52"/>
        <v>3</v>
      </c>
      <c r="N233" s="12" t="str">
        <f t="shared" si="52"/>
        <v>9</v>
      </c>
      <c r="O233" s="12" t="str">
        <f t="shared" si="52"/>
        <v>1</v>
      </c>
      <c r="P233" s="12" t="str">
        <f t="shared" si="59"/>
        <v>Vẽ Đầu Tượng</v>
      </c>
      <c r="Q233" s="12" t="s">
        <v>416</v>
      </c>
      <c r="R233" s="2" t="s">
        <v>1602</v>
      </c>
      <c r="S233" s="2">
        <v>16</v>
      </c>
      <c r="T233" s="2" t="s">
        <v>4347</v>
      </c>
      <c r="U233" s="2" t="s">
        <v>4348</v>
      </c>
      <c r="V233" s="2" t="s">
        <v>4349</v>
      </c>
      <c r="W233" s="2" t="s">
        <v>71</v>
      </c>
      <c r="X233" s="2" t="s">
        <v>4435</v>
      </c>
      <c r="Y233" s="2" t="s">
        <v>4386</v>
      </c>
      <c r="Z233" s="2" t="s">
        <v>4353</v>
      </c>
      <c r="AA233" s="2" t="s">
        <v>86</v>
      </c>
      <c r="AB233" s="2" t="s">
        <v>76</v>
      </c>
      <c r="AC233" s="2">
        <v>232</v>
      </c>
      <c r="AD233" s="2" t="s">
        <v>4354</v>
      </c>
      <c r="AE233" s="2" t="s">
        <v>4355</v>
      </c>
      <c r="AF233" s="2" t="s">
        <v>4431</v>
      </c>
      <c r="AG233" s="2" t="s">
        <v>4436</v>
      </c>
      <c r="AH233" s="2" t="s">
        <v>4437</v>
      </c>
      <c r="AI233" s="2" t="s">
        <v>4438</v>
      </c>
      <c r="AJ233" s="2" t="s">
        <v>110</v>
      </c>
      <c r="AK233" s="2" t="s">
        <v>4432</v>
      </c>
      <c r="AL233" s="2" t="s">
        <v>98</v>
      </c>
      <c r="AM233" s="2" t="s">
        <v>4439</v>
      </c>
      <c r="AN233" s="2" t="s">
        <v>4440</v>
      </c>
      <c r="AO233" s="2" t="s">
        <v>98</v>
      </c>
      <c r="AP233" s="2" t="s">
        <v>4441</v>
      </c>
      <c r="AQ233" s="2" t="s">
        <v>4442</v>
      </c>
      <c r="AR233" s="2">
        <v>1</v>
      </c>
      <c r="AS233" s="2" t="s">
        <v>61</v>
      </c>
      <c r="AT233" s="2" t="s">
        <v>4433</v>
      </c>
      <c r="AU233" s="2" t="s">
        <v>886</v>
      </c>
      <c r="AV233" s="2" t="s">
        <v>842</v>
      </c>
      <c r="AW233" s="2" t="s">
        <v>843</v>
      </c>
      <c r="AX233" s="2" t="s">
        <v>75</v>
      </c>
      <c r="AY233" s="2" t="s">
        <v>4443</v>
      </c>
      <c r="AZ233" s="2" t="s">
        <v>4434</v>
      </c>
      <c r="BA233" s="2">
        <v>1</v>
      </c>
      <c r="BB233" s="2" t="s">
        <v>4444</v>
      </c>
      <c r="BC233" s="2" t="str">
        <f t="shared" si="61"/>
        <v>5</v>
      </c>
      <c r="BD233" s="2" t="str">
        <f t="shared" si="62"/>
        <v>4</v>
      </c>
      <c r="BE233" s="2" t="str">
        <f t="shared" si="63"/>
        <v>0</v>
      </c>
      <c r="BF233" s="2" t="str">
        <f t="shared" si="64"/>
        <v>0</v>
      </c>
      <c r="BG233" s="2" t="str">
        <f t="shared" si="65"/>
        <v>2</v>
      </c>
      <c r="BH233" s="2" t="str">
        <f t="shared" si="66"/>
        <v>3</v>
      </c>
      <c r="BI233" s="2" t="str">
        <f t="shared" si="67"/>
        <v>9</v>
      </c>
      <c r="BJ233" s="2" t="str">
        <f t="shared" si="68"/>
        <v>1</v>
      </c>
      <c r="BK233" s="2" t="s">
        <v>4445</v>
      </c>
      <c r="BL233" s="2" t="s">
        <v>4446</v>
      </c>
      <c r="BM233" s="2" t="s">
        <v>4447</v>
      </c>
      <c r="BN233" s="2" t="s">
        <v>4448</v>
      </c>
      <c r="BO233" s="2">
        <v>1</v>
      </c>
      <c r="BP233" s="2">
        <v>1</v>
      </c>
      <c r="BQ233" s="2" t="s">
        <v>4449</v>
      </c>
      <c r="BR233" s="2" t="s">
        <v>4449</v>
      </c>
      <c r="BS233" s="2" t="s">
        <v>4367</v>
      </c>
    </row>
    <row r="234" spans="1:71">
      <c r="A234" s="11">
        <f t="shared" si="60"/>
        <v>233</v>
      </c>
      <c r="B234" s="12" t="str">
        <f t="shared" si="54"/>
        <v>SPKV2.0233</v>
      </c>
      <c r="C234" s="13" t="str">
        <f t="shared" si="55"/>
        <v>Trương Thị Hữu</v>
      </c>
      <c r="D234" s="14" t="str">
        <f t="shared" si="55"/>
        <v>Ái</v>
      </c>
      <c r="E234" s="12" t="str">
        <f t="shared" si="56"/>
        <v>01/02/2000</v>
      </c>
      <c r="F234" s="12" t="str">
        <f t="shared" si="57"/>
        <v>Nữ</v>
      </c>
      <c r="G234" s="12" t="str">
        <f t="shared" si="58"/>
        <v>221476377</v>
      </c>
      <c r="H234" s="12" t="str">
        <f t="shared" si="69"/>
        <v>3</v>
      </c>
      <c r="I234" s="12" t="str">
        <f t="shared" si="69"/>
        <v>9</v>
      </c>
      <c r="J234" s="12" t="str">
        <f t="shared" si="69"/>
        <v>0</v>
      </c>
      <c r="K234" s="12" t="str">
        <f t="shared" si="69"/>
        <v>0</v>
      </c>
      <c r="L234" s="12" t="str">
        <f t="shared" si="69"/>
        <v>7</v>
      </c>
      <c r="M234" s="12" t="str">
        <f t="shared" si="52"/>
        <v>0</v>
      </c>
      <c r="N234" s="12" t="str">
        <f t="shared" si="52"/>
        <v>0</v>
      </c>
      <c r="O234" s="12" t="str">
        <f t="shared" si="52"/>
        <v>5</v>
      </c>
      <c r="P234" s="12" t="str">
        <f t="shared" si="59"/>
        <v>Vẽ Đầu Tượng</v>
      </c>
      <c r="Q234" s="12">
        <v>7</v>
      </c>
      <c r="R234" s="2" t="s">
        <v>3988</v>
      </c>
      <c r="S234" s="2">
        <v>56</v>
      </c>
      <c r="T234" s="2" t="s">
        <v>4347</v>
      </c>
      <c r="U234" s="2" t="s">
        <v>4348</v>
      </c>
      <c r="V234" s="2" t="s">
        <v>4349</v>
      </c>
      <c r="W234" s="2" t="s">
        <v>71</v>
      </c>
      <c r="X234" s="2" t="s">
        <v>4451</v>
      </c>
      <c r="Y234" s="2" t="s">
        <v>4386</v>
      </c>
      <c r="Z234" s="2" t="s">
        <v>4353</v>
      </c>
      <c r="AA234" s="2" t="s">
        <v>86</v>
      </c>
      <c r="AB234" s="2" t="s">
        <v>76</v>
      </c>
      <c r="AC234" s="2">
        <v>233</v>
      </c>
      <c r="AD234" s="2" t="s">
        <v>4354</v>
      </c>
      <c r="AE234" s="2" t="s">
        <v>4355</v>
      </c>
      <c r="AF234" s="2" t="s">
        <v>4450</v>
      </c>
      <c r="AG234" s="2" t="s">
        <v>208</v>
      </c>
      <c r="AH234" s="2" t="s">
        <v>209</v>
      </c>
      <c r="AI234" s="2" t="s">
        <v>214</v>
      </c>
      <c r="AJ234" s="2" t="s">
        <v>215</v>
      </c>
      <c r="AK234" s="2" t="s">
        <v>208</v>
      </c>
      <c r="AL234" s="2" t="s">
        <v>209</v>
      </c>
      <c r="AM234" s="2" t="s">
        <v>216</v>
      </c>
      <c r="AN234" s="2" t="s">
        <v>217</v>
      </c>
      <c r="AO234" s="2" t="s">
        <v>218</v>
      </c>
      <c r="AP234" s="2" t="s">
        <v>219</v>
      </c>
      <c r="AQ234" s="2" t="s">
        <v>220</v>
      </c>
      <c r="AR234" s="2">
        <v>1</v>
      </c>
      <c r="AS234" s="2" t="s">
        <v>61</v>
      </c>
      <c r="AT234" s="2" t="s">
        <v>210</v>
      </c>
      <c r="AU234" s="2" t="s">
        <v>221</v>
      </c>
      <c r="AV234" s="2" t="s">
        <v>222</v>
      </c>
      <c r="AW234" s="2" t="s">
        <v>223</v>
      </c>
      <c r="AX234" s="2" t="s">
        <v>75</v>
      </c>
      <c r="AY234" s="2" t="s">
        <v>224</v>
      </c>
      <c r="AZ234" s="2" t="s">
        <v>211</v>
      </c>
      <c r="BA234" s="2">
        <v>2</v>
      </c>
      <c r="BB234" s="2" t="s">
        <v>225</v>
      </c>
      <c r="BC234" s="2" t="str">
        <f t="shared" si="61"/>
        <v>3</v>
      </c>
      <c r="BD234" s="2" t="str">
        <f t="shared" si="62"/>
        <v>9</v>
      </c>
      <c r="BE234" s="2" t="str">
        <f t="shared" si="63"/>
        <v>0</v>
      </c>
      <c r="BF234" s="2" t="str">
        <f t="shared" si="64"/>
        <v>0</v>
      </c>
      <c r="BG234" s="2" t="str">
        <f t="shared" si="65"/>
        <v>7</v>
      </c>
      <c r="BH234" s="2" t="str">
        <f t="shared" si="66"/>
        <v>0</v>
      </c>
      <c r="BI234" s="2" t="str">
        <f t="shared" si="67"/>
        <v>0</v>
      </c>
      <c r="BJ234" s="2" t="str">
        <f t="shared" si="68"/>
        <v>5</v>
      </c>
      <c r="BK234" s="2" t="s">
        <v>226</v>
      </c>
      <c r="BL234" s="2" t="s">
        <v>227</v>
      </c>
      <c r="BM234" s="2" t="s">
        <v>122</v>
      </c>
      <c r="BN234" s="2" t="s">
        <v>228</v>
      </c>
      <c r="BO234" s="2">
        <v>1</v>
      </c>
      <c r="BP234" s="2">
        <v>0</v>
      </c>
      <c r="BQ234" s="2" t="s">
        <v>4452</v>
      </c>
      <c r="BR234" s="2" t="s">
        <v>122</v>
      </c>
      <c r="BS234" s="2" t="s">
        <v>4367</v>
      </c>
    </row>
    <row r="235" spans="1:71">
      <c r="A235" s="11">
        <f t="shared" si="60"/>
        <v>234</v>
      </c>
      <c r="B235" s="12" t="str">
        <f t="shared" si="54"/>
        <v>SPKV2.0234</v>
      </c>
      <c r="C235" s="13" t="str">
        <f t="shared" si="55"/>
        <v>Nguyễn Tường</v>
      </c>
      <c r="D235" s="14" t="str">
        <f t="shared" si="55"/>
        <v>Ân</v>
      </c>
      <c r="E235" s="12" t="str">
        <f t="shared" si="56"/>
        <v>25/11/2000</v>
      </c>
      <c r="F235" s="12" t="str">
        <f t="shared" si="57"/>
        <v>Nam</v>
      </c>
      <c r="G235" s="12" t="str">
        <f t="shared" si="58"/>
        <v>026022327</v>
      </c>
      <c r="H235" s="12" t="str">
        <f t="shared" si="69"/>
        <v>0</v>
      </c>
      <c r="I235" s="12" t="str">
        <f t="shared" si="69"/>
        <v>2</v>
      </c>
      <c r="J235" s="12" t="str">
        <f t="shared" si="69"/>
        <v>0</v>
      </c>
      <c r="K235" s="12" t="str">
        <f t="shared" si="69"/>
        <v>0</v>
      </c>
      <c r="L235" s="12" t="str">
        <f t="shared" si="69"/>
        <v>3</v>
      </c>
      <c r="M235" s="12" t="str">
        <f t="shared" si="52"/>
        <v>9</v>
      </c>
      <c r="N235" s="12" t="str">
        <f t="shared" si="52"/>
        <v>6</v>
      </c>
      <c r="O235" s="12" t="str">
        <f t="shared" si="52"/>
        <v>4</v>
      </c>
      <c r="P235" s="12" t="str">
        <f t="shared" si="59"/>
        <v>Vẽ Đầu Tượng</v>
      </c>
      <c r="Q235" s="12">
        <v>5</v>
      </c>
      <c r="R235" s="2" t="s">
        <v>2353</v>
      </c>
      <c r="S235" s="2">
        <v>96</v>
      </c>
      <c r="T235" s="2" t="s">
        <v>4347</v>
      </c>
      <c r="U235" s="2" t="s">
        <v>4348</v>
      </c>
      <c r="V235" s="2" t="s">
        <v>4349</v>
      </c>
      <c r="W235" s="2" t="s">
        <v>4350</v>
      </c>
      <c r="X235" s="2" t="s">
        <v>4456</v>
      </c>
      <c r="Y235" s="2" t="s">
        <v>4386</v>
      </c>
      <c r="Z235" s="2" t="s">
        <v>4353</v>
      </c>
      <c r="AA235" s="2" t="s">
        <v>86</v>
      </c>
      <c r="AB235" s="2" t="s">
        <v>76</v>
      </c>
      <c r="AC235" s="2">
        <v>234</v>
      </c>
      <c r="AD235" s="2" t="s">
        <v>4354</v>
      </c>
      <c r="AE235" s="2" t="s">
        <v>4355</v>
      </c>
      <c r="AF235" s="2" t="s">
        <v>4453</v>
      </c>
      <c r="AG235" s="2" t="s">
        <v>4457</v>
      </c>
      <c r="AH235" s="2" t="s">
        <v>4458</v>
      </c>
      <c r="AI235" s="2" t="s">
        <v>4459</v>
      </c>
      <c r="AJ235" s="2" t="s">
        <v>303</v>
      </c>
      <c r="AK235" s="2" t="s">
        <v>4454</v>
      </c>
      <c r="AL235" s="2" t="s">
        <v>297</v>
      </c>
      <c r="AM235" s="2" t="s">
        <v>4460</v>
      </c>
      <c r="AN235" s="2" t="s">
        <v>4461</v>
      </c>
      <c r="AO235" s="2" t="s">
        <v>306</v>
      </c>
      <c r="AP235" s="2" t="s">
        <v>4462</v>
      </c>
      <c r="AQ235" s="2" t="s">
        <v>4066</v>
      </c>
      <c r="AR235" s="2">
        <v>0</v>
      </c>
      <c r="AS235" s="2" t="s">
        <v>128</v>
      </c>
      <c r="AT235" s="2" t="s">
        <v>4057</v>
      </c>
      <c r="AU235" s="2" t="s">
        <v>4463</v>
      </c>
      <c r="AV235" s="2" t="s">
        <v>86</v>
      </c>
      <c r="AW235" s="2" t="s">
        <v>87</v>
      </c>
      <c r="AX235" s="2" t="s">
        <v>88</v>
      </c>
      <c r="AY235" s="2" t="s">
        <v>89</v>
      </c>
      <c r="AZ235" s="2" t="s">
        <v>4455</v>
      </c>
      <c r="BA235" s="2">
        <v>1</v>
      </c>
      <c r="BB235" s="2" t="s">
        <v>4464</v>
      </c>
      <c r="BC235" s="2" t="str">
        <f t="shared" si="61"/>
        <v>0</v>
      </c>
      <c r="BD235" s="2" t="str">
        <f t="shared" si="62"/>
        <v>2</v>
      </c>
      <c r="BE235" s="2" t="str">
        <f t="shared" si="63"/>
        <v>0</v>
      </c>
      <c r="BF235" s="2" t="str">
        <f t="shared" si="64"/>
        <v>0</v>
      </c>
      <c r="BG235" s="2" t="str">
        <f t="shared" si="65"/>
        <v>3</v>
      </c>
      <c r="BH235" s="2" t="str">
        <f t="shared" si="66"/>
        <v>9</v>
      </c>
      <c r="BI235" s="2" t="str">
        <f t="shared" si="67"/>
        <v>6</v>
      </c>
      <c r="BJ235" s="2" t="str">
        <f t="shared" si="68"/>
        <v>4</v>
      </c>
      <c r="BK235" s="2" t="s">
        <v>4465</v>
      </c>
      <c r="BL235" s="2" t="s">
        <v>4466</v>
      </c>
      <c r="BM235" s="2" t="s">
        <v>122</v>
      </c>
      <c r="BN235" s="2" t="s">
        <v>4467</v>
      </c>
      <c r="BO235" s="2">
        <v>1</v>
      </c>
      <c r="BP235" s="2">
        <v>1</v>
      </c>
      <c r="BQ235" s="2" t="s">
        <v>4468</v>
      </c>
      <c r="BR235" s="2" t="s">
        <v>4468</v>
      </c>
      <c r="BS235" s="2" t="s">
        <v>4367</v>
      </c>
    </row>
    <row r="236" spans="1:71">
      <c r="A236" s="11">
        <f t="shared" si="60"/>
        <v>235</v>
      </c>
      <c r="B236" s="12" t="str">
        <f t="shared" si="54"/>
        <v>SPKV2.0235</v>
      </c>
      <c r="C236" s="13" t="str">
        <f t="shared" si="55"/>
        <v>Mai Khắc</v>
      </c>
      <c r="D236" s="14" t="str">
        <f t="shared" si="55"/>
        <v>Bá</v>
      </c>
      <c r="E236" s="12" t="str">
        <f t="shared" si="56"/>
        <v>07/06/2000</v>
      </c>
      <c r="F236" s="12" t="str">
        <f t="shared" si="57"/>
        <v>Nam</v>
      </c>
      <c r="G236" s="12" t="str">
        <f t="shared" si="58"/>
        <v>312441475</v>
      </c>
      <c r="H236" s="12" t="str">
        <f t="shared" si="69"/>
        <v>5</v>
      </c>
      <c r="I236" s="12" t="str">
        <f t="shared" si="69"/>
        <v>3</v>
      </c>
      <c r="J236" s="12" t="str">
        <f t="shared" si="69"/>
        <v>0</v>
      </c>
      <c r="K236" s="12" t="str">
        <f t="shared" si="69"/>
        <v>0</v>
      </c>
      <c r="L236" s="12" t="str">
        <f t="shared" si="69"/>
        <v>4</v>
      </c>
      <c r="M236" s="12" t="str">
        <f t="shared" si="69"/>
        <v>7</v>
      </c>
      <c r="N236" s="12" t="str">
        <f t="shared" si="69"/>
        <v>7</v>
      </c>
      <c r="O236" s="12" t="str">
        <f t="shared" si="69"/>
        <v>4</v>
      </c>
      <c r="P236" s="12" t="str">
        <f t="shared" si="59"/>
        <v>Vẽ Đầu Tượng</v>
      </c>
      <c r="Q236" s="12">
        <v>3.5</v>
      </c>
      <c r="R236" s="2" t="s">
        <v>3158</v>
      </c>
      <c r="S236" s="2">
        <v>126</v>
      </c>
      <c r="T236" s="2" t="s">
        <v>4347</v>
      </c>
      <c r="U236" s="2" t="s">
        <v>4348</v>
      </c>
      <c r="V236" s="2" t="s">
        <v>4349</v>
      </c>
      <c r="W236" s="2" t="s">
        <v>4350</v>
      </c>
      <c r="X236" s="2" t="s">
        <v>4470</v>
      </c>
      <c r="Y236" s="2" t="s">
        <v>4386</v>
      </c>
      <c r="Z236" s="2" t="s">
        <v>4353</v>
      </c>
      <c r="AA236" s="2" t="s">
        <v>86</v>
      </c>
      <c r="AB236" s="2" t="s">
        <v>76</v>
      </c>
      <c r="AC236" s="2">
        <v>235</v>
      </c>
      <c r="AD236" s="2" t="s">
        <v>4354</v>
      </c>
      <c r="AE236" s="2" t="s">
        <v>4355</v>
      </c>
      <c r="AF236" s="2" t="s">
        <v>4469</v>
      </c>
      <c r="AG236" s="2" t="s">
        <v>325</v>
      </c>
      <c r="AH236" s="2" t="s">
        <v>326</v>
      </c>
      <c r="AI236" s="2" t="s">
        <v>325</v>
      </c>
      <c r="AJ236" s="2" t="s">
        <v>326</v>
      </c>
      <c r="AK236" s="2" t="s">
        <v>319</v>
      </c>
      <c r="AL236" s="2" t="s">
        <v>320</v>
      </c>
      <c r="AM236" s="2" t="s">
        <v>327</v>
      </c>
      <c r="AN236" s="2" t="s">
        <v>328</v>
      </c>
      <c r="AO236" s="2" t="s">
        <v>329</v>
      </c>
      <c r="AP236" s="2" t="s">
        <v>330</v>
      </c>
      <c r="AQ236" s="2" t="s">
        <v>331</v>
      </c>
      <c r="AR236" s="2">
        <v>0</v>
      </c>
      <c r="AS236" s="2" t="s">
        <v>128</v>
      </c>
      <c r="AT236" s="2" t="s">
        <v>321</v>
      </c>
      <c r="AU236" s="2" t="s">
        <v>332</v>
      </c>
      <c r="AV236" s="2" t="s">
        <v>333</v>
      </c>
      <c r="AW236" s="2" t="s">
        <v>334</v>
      </c>
      <c r="AX236" s="2" t="s">
        <v>335</v>
      </c>
      <c r="AY236" s="2" t="s">
        <v>336</v>
      </c>
      <c r="AZ236" s="2" t="s">
        <v>322</v>
      </c>
      <c r="BA236" s="2">
        <v>2</v>
      </c>
      <c r="BB236" s="2" t="s">
        <v>337</v>
      </c>
      <c r="BC236" s="2" t="str">
        <f t="shared" si="61"/>
        <v>5</v>
      </c>
      <c r="BD236" s="2" t="str">
        <f t="shared" si="62"/>
        <v>3</v>
      </c>
      <c r="BE236" s="2" t="str">
        <f t="shared" si="63"/>
        <v>0</v>
      </c>
      <c r="BF236" s="2" t="str">
        <f t="shared" si="64"/>
        <v>0</v>
      </c>
      <c r="BG236" s="2" t="str">
        <f t="shared" si="65"/>
        <v>4</v>
      </c>
      <c r="BH236" s="2" t="str">
        <f t="shared" si="66"/>
        <v>7</v>
      </c>
      <c r="BI236" s="2" t="str">
        <f t="shared" si="67"/>
        <v>7</v>
      </c>
      <c r="BJ236" s="2" t="str">
        <f t="shared" si="68"/>
        <v>4</v>
      </c>
      <c r="BK236" s="2" t="s">
        <v>338</v>
      </c>
      <c r="BL236" s="2" t="s">
        <v>339</v>
      </c>
      <c r="BM236" s="2" t="s">
        <v>122</v>
      </c>
      <c r="BN236" s="2" t="s">
        <v>340</v>
      </c>
      <c r="BO236" s="2">
        <v>1</v>
      </c>
      <c r="BP236" s="2">
        <v>0</v>
      </c>
      <c r="BQ236" s="2" t="s">
        <v>4471</v>
      </c>
      <c r="BR236" s="2" t="s">
        <v>122</v>
      </c>
      <c r="BS236" s="2" t="s">
        <v>4367</v>
      </c>
    </row>
    <row r="237" spans="1:71">
      <c r="A237" s="11">
        <f t="shared" si="60"/>
        <v>236</v>
      </c>
      <c r="B237" s="12" t="str">
        <f t="shared" si="54"/>
        <v>SPKV2.0236</v>
      </c>
      <c r="C237" s="13" t="str">
        <f t="shared" si="55"/>
        <v>Pham Nguyễn Hoàng</v>
      </c>
      <c r="D237" s="14" t="str">
        <f t="shared" si="55"/>
        <v>Bảo</v>
      </c>
      <c r="E237" s="12" t="str">
        <f t="shared" si="56"/>
        <v>17/11/2000</v>
      </c>
      <c r="F237" s="12" t="str">
        <f t="shared" si="57"/>
        <v>Nam</v>
      </c>
      <c r="G237" s="12" t="str">
        <f t="shared" si="58"/>
        <v>312414814</v>
      </c>
      <c r="H237" s="12" t="str">
        <f t="shared" si="69"/>
        <v>5</v>
      </c>
      <c r="I237" s="12" t="str">
        <f t="shared" si="69"/>
        <v>3</v>
      </c>
      <c r="J237" s="12" t="str">
        <f t="shared" si="69"/>
        <v>0</v>
      </c>
      <c r="K237" s="12" t="str">
        <f t="shared" si="69"/>
        <v>1</v>
      </c>
      <c r="L237" s="12" t="str">
        <f t="shared" si="69"/>
        <v>2</v>
      </c>
      <c r="M237" s="12" t="str">
        <f t="shared" si="69"/>
        <v>2</v>
      </c>
      <c r="N237" s="12" t="str">
        <f t="shared" si="69"/>
        <v>1</v>
      </c>
      <c r="O237" s="12" t="str">
        <f t="shared" si="69"/>
        <v>0</v>
      </c>
      <c r="P237" s="12" t="str">
        <f t="shared" si="59"/>
        <v>Vẽ Đầu Tượng</v>
      </c>
      <c r="Q237" s="12">
        <v>7.5</v>
      </c>
      <c r="R237" s="2" t="s">
        <v>2794</v>
      </c>
      <c r="S237" s="2">
        <v>98</v>
      </c>
      <c r="T237" s="2" t="s">
        <v>4347</v>
      </c>
      <c r="U237" s="2" t="s">
        <v>4348</v>
      </c>
      <c r="V237" s="2" t="s">
        <v>4349</v>
      </c>
      <c r="W237" s="2" t="s">
        <v>4350</v>
      </c>
      <c r="X237" s="2" t="s">
        <v>4477</v>
      </c>
      <c r="Y237" s="2" t="s">
        <v>4386</v>
      </c>
      <c r="Z237" s="2" t="s">
        <v>4353</v>
      </c>
      <c r="AA237" s="2" t="s">
        <v>86</v>
      </c>
      <c r="AB237" s="2" t="s">
        <v>76</v>
      </c>
      <c r="AC237" s="2">
        <v>236</v>
      </c>
      <c r="AD237" s="2" t="s">
        <v>4354</v>
      </c>
      <c r="AE237" s="2" t="s">
        <v>4355</v>
      </c>
      <c r="AF237" s="2" t="s">
        <v>4472</v>
      </c>
      <c r="AG237" s="2" t="s">
        <v>4473</v>
      </c>
      <c r="AH237" s="2" t="s">
        <v>4474</v>
      </c>
      <c r="AI237" s="2" t="s">
        <v>4478</v>
      </c>
      <c r="AJ237" s="2" t="s">
        <v>4479</v>
      </c>
      <c r="AK237" s="2" t="s">
        <v>4473</v>
      </c>
      <c r="AL237" s="2" t="s">
        <v>4474</v>
      </c>
      <c r="AM237" s="2" t="s">
        <v>4480</v>
      </c>
      <c r="AN237" s="2" t="s">
        <v>4481</v>
      </c>
      <c r="AO237" s="2" t="s">
        <v>4482</v>
      </c>
      <c r="AP237" s="2" t="s">
        <v>4483</v>
      </c>
      <c r="AQ237" s="2" t="s">
        <v>4484</v>
      </c>
      <c r="AR237" s="2">
        <v>0</v>
      </c>
      <c r="AS237" s="2" t="s">
        <v>128</v>
      </c>
      <c r="AT237" s="2" t="s">
        <v>4475</v>
      </c>
      <c r="AU237" s="2" t="s">
        <v>4485</v>
      </c>
      <c r="AV237" s="2" t="s">
        <v>333</v>
      </c>
      <c r="AW237" s="2" t="s">
        <v>334</v>
      </c>
      <c r="AX237" s="2" t="s">
        <v>86</v>
      </c>
      <c r="AY237" s="2" t="s">
        <v>775</v>
      </c>
      <c r="AZ237" s="2" t="s">
        <v>4476</v>
      </c>
      <c r="BA237" s="2">
        <v>1</v>
      </c>
      <c r="BB237" s="2" t="s">
        <v>4486</v>
      </c>
      <c r="BC237" s="2" t="str">
        <f t="shared" si="61"/>
        <v>5</v>
      </c>
      <c r="BD237" s="2" t="str">
        <f t="shared" si="62"/>
        <v>3</v>
      </c>
      <c r="BE237" s="2" t="str">
        <f t="shared" si="63"/>
        <v>0</v>
      </c>
      <c r="BF237" s="2" t="str">
        <f t="shared" si="64"/>
        <v>1</v>
      </c>
      <c r="BG237" s="2" t="str">
        <f t="shared" si="65"/>
        <v>2</v>
      </c>
      <c r="BH237" s="2" t="str">
        <f t="shared" si="66"/>
        <v>2</v>
      </c>
      <c r="BI237" s="2" t="str">
        <f t="shared" si="67"/>
        <v>1</v>
      </c>
      <c r="BJ237" s="2" t="str">
        <f t="shared" si="68"/>
        <v>0</v>
      </c>
      <c r="BK237" s="2" t="s">
        <v>4487</v>
      </c>
      <c r="BL237" s="2" t="s">
        <v>4488</v>
      </c>
      <c r="BM237" s="2" t="s">
        <v>122</v>
      </c>
      <c r="BN237" s="2" t="s">
        <v>4485</v>
      </c>
      <c r="BO237" s="2">
        <v>1</v>
      </c>
      <c r="BP237" s="2">
        <v>1</v>
      </c>
      <c r="BQ237" s="2" t="s">
        <v>4489</v>
      </c>
      <c r="BR237" s="2" t="s">
        <v>4489</v>
      </c>
      <c r="BS237" s="2" t="s">
        <v>4367</v>
      </c>
    </row>
    <row r="238" spans="1:71">
      <c r="A238" s="11">
        <f t="shared" si="60"/>
        <v>237</v>
      </c>
      <c r="B238" s="12" t="str">
        <f t="shared" si="54"/>
        <v>SPKV2.0237</v>
      </c>
      <c r="C238" s="13" t="str">
        <f t="shared" si="55"/>
        <v>Võ Hoàng</v>
      </c>
      <c r="D238" s="14" t="str">
        <f t="shared" si="55"/>
        <v>Bửu</v>
      </c>
      <c r="E238" s="12" t="str">
        <f t="shared" si="56"/>
        <v>07/07/2000</v>
      </c>
      <c r="F238" s="12" t="str">
        <f t="shared" si="57"/>
        <v>Nam</v>
      </c>
      <c r="G238" s="12" t="str">
        <f t="shared" si="58"/>
        <v>026032047</v>
      </c>
      <c r="H238" s="12" t="str">
        <f t="shared" si="69"/>
        <v>0</v>
      </c>
      <c r="I238" s="12" t="str">
        <f t="shared" si="69"/>
        <v>2</v>
      </c>
      <c r="J238" s="12" t="str">
        <f t="shared" si="69"/>
        <v>0</v>
      </c>
      <c r="K238" s="12" t="str">
        <f t="shared" si="69"/>
        <v>2</v>
      </c>
      <c r="L238" s="12" t="str">
        <f t="shared" si="69"/>
        <v>0</v>
      </c>
      <c r="M238" s="12" t="str">
        <f t="shared" si="69"/>
        <v>9</v>
      </c>
      <c r="N238" s="12" t="str">
        <f t="shared" si="69"/>
        <v>3</v>
      </c>
      <c r="O238" s="12" t="str">
        <f t="shared" si="69"/>
        <v>5</v>
      </c>
      <c r="P238" s="12" t="str">
        <f t="shared" si="59"/>
        <v>Vẽ Đầu Tượng</v>
      </c>
      <c r="Q238" s="12">
        <v>7.5</v>
      </c>
      <c r="R238" s="2" t="s">
        <v>417</v>
      </c>
      <c r="S238" s="2">
        <v>103</v>
      </c>
      <c r="T238" s="2" t="s">
        <v>4347</v>
      </c>
      <c r="U238" s="2" t="s">
        <v>4348</v>
      </c>
      <c r="V238" s="2" t="s">
        <v>4349</v>
      </c>
      <c r="W238" s="2" t="s">
        <v>4350</v>
      </c>
      <c r="X238" s="2" t="s">
        <v>4494</v>
      </c>
      <c r="Y238" s="2" t="s">
        <v>4386</v>
      </c>
      <c r="Z238" s="2" t="s">
        <v>4353</v>
      </c>
      <c r="AA238" s="2" t="s">
        <v>86</v>
      </c>
      <c r="AB238" s="2" t="s">
        <v>76</v>
      </c>
      <c r="AC238" s="2">
        <v>237</v>
      </c>
      <c r="AD238" s="2" t="s">
        <v>4354</v>
      </c>
      <c r="AE238" s="2" t="s">
        <v>4355</v>
      </c>
      <c r="AF238" s="2" t="s">
        <v>4490</v>
      </c>
      <c r="AG238" s="2" t="s">
        <v>4491</v>
      </c>
      <c r="AH238" s="2" t="s">
        <v>4492</v>
      </c>
      <c r="AI238" s="2" t="s">
        <v>4495</v>
      </c>
      <c r="AJ238" s="2" t="s">
        <v>4496</v>
      </c>
      <c r="AK238" s="2" t="s">
        <v>4491</v>
      </c>
      <c r="AL238" s="2" t="s">
        <v>4492</v>
      </c>
      <c r="AM238" s="2" t="s">
        <v>4497</v>
      </c>
      <c r="AN238" s="2" t="s">
        <v>4498</v>
      </c>
      <c r="AO238" s="2" t="s">
        <v>4499</v>
      </c>
      <c r="AP238" s="2" t="s">
        <v>4500</v>
      </c>
      <c r="AQ238" s="2" t="s">
        <v>3612</v>
      </c>
      <c r="AR238" s="2">
        <v>0</v>
      </c>
      <c r="AS238" s="2" t="s">
        <v>128</v>
      </c>
      <c r="AT238" s="2" t="s">
        <v>3605</v>
      </c>
      <c r="AU238" s="2" t="s">
        <v>4501</v>
      </c>
      <c r="AV238" s="2" t="s">
        <v>86</v>
      </c>
      <c r="AW238" s="2" t="s">
        <v>87</v>
      </c>
      <c r="AX238" s="2" t="s">
        <v>335</v>
      </c>
      <c r="AY238" s="2" t="s">
        <v>2117</v>
      </c>
      <c r="AZ238" s="2" t="s">
        <v>4493</v>
      </c>
      <c r="BA238" s="2">
        <v>1</v>
      </c>
      <c r="BB238" s="2" t="s">
        <v>4502</v>
      </c>
      <c r="BC238" s="2" t="str">
        <f t="shared" si="61"/>
        <v>0</v>
      </c>
      <c r="BD238" s="2" t="str">
        <f t="shared" si="62"/>
        <v>2</v>
      </c>
      <c r="BE238" s="2" t="str">
        <f t="shared" si="63"/>
        <v>0</v>
      </c>
      <c r="BF238" s="2" t="str">
        <f t="shared" si="64"/>
        <v>2</v>
      </c>
      <c r="BG238" s="2" t="str">
        <f t="shared" si="65"/>
        <v>0</v>
      </c>
      <c r="BH238" s="2" t="str">
        <f t="shared" si="66"/>
        <v>9</v>
      </c>
      <c r="BI238" s="2" t="str">
        <f t="shared" si="67"/>
        <v>3</v>
      </c>
      <c r="BJ238" s="2" t="str">
        <f t="shared" si="68"/>
        <v>5</v>
      </c>
      <c r="BK238" s="2" t="s">
        <v>4503</v>
      </c>
      <c r="BL238" s="2" t="s">
        <v>4504</v>
      </c>
      <c r="BM238" s="2" t="s">
        <v>122</v>
      </c>
      <c r="BN238" s="2" t="s">
        <v>4505</v>
      </c>
      <c r="BO238" s="2">
        <v>1</v>
      </c>
      <c r="BP238" s="2">
        <v>1</v>
      </c>
      <c r="BQ238" s="2" t="s">
        <v>4506</v>
      </c>
      <c r="BR238" s="2" t="s">
        <v>4506</v>
      </c>
      <c r="BS238" s="2" t="s">
        <v>4367</v>
      </c>
    </row>
    <row r="239" spans="1:71">
      <c r="A239" s="11">
        <f t="shared" si="60"/>
        <v>238</v>
      </c>
      <c r="B239" s="12" t="str">
        <f t="shared" si="54"/>
        <v>SPKV2.0238</v>
      </c>
      <c r="C239" s="13" t="str">
        <f t="shared" si="55"/>
        <v>Nguyễn Thị Minh</v>
      </c>
      <c r="D239" s="14" t="str">
        <f t="shared" si="55"/>
        <v>Cát</v>
      </c>
      <c r="E239" s="12" t="str">
        <f t="shared" si="56"/>
        <v>01/02/2000</v>
      </c>
      <c r="F239" s="12" t="str">
        <f t="shared" si="57"/>
        <v>Nữ</v>
      </c>
      <c r="G239" s="12" t="str">
        <f t="shared" si="58"/>
        <v>301705216</v>
      </c>
      <c r="H239" s="12" t="str">
        <f t="shared" si="69"/>
        <v>4</v>
      </c>
      <c r="I239" s="12" t="str">
        <f t="shared" si="69"/>
        <v>9</v>
      </c>
      <c r="J239" s="12" t="str">
        <f t="shared" si="69"/>
        <v>0</v>
      </c>
      <c r="K239" s="12" t="str">
        <f t="shared" si="69"/>
        <v>0</v>
      </c>
      <c r="L239" s="12" t="str">
        <f t="shared" si="69"/>
        <v>0</v>
      </c>
      <c r="M239" s="12" t="str">
        <f t="shared" si="69"/>
        <v>0</v>
      </c>
      <c r="N239" s="12" t="str">
        <f t="shared" si="69"/>
        <v>1</v>
      </c>
      <c r="O239" s="12" t="str">
        <f t="shared" si="69"/>
        <v>7</v>
      </c>
      <c r="P239" s="12" t="str">
        <f t="shared" si="59"/>
        <v>Vẽ Đầu Tượng</v>
      </c>
      <c r="Q239" s="12">
        <v>5</v>
      </c>
      <c r="R239" s="2" t="s">
        <v>2927</v>
      </c>
      <c r="S239" s="2">
        <v>47</v>
      </c>
      <c r="T239" s="2" t="s">
        <v>4347</v>
      </c>
      <c r="U239" s="2" t="s">
        <v>4348</v>
      </c>
      <c r="V239" s="2" t="s">
        <v>4349</v>
      </c>
      <c r="W239" s="2" t="s">
        <v>4350</v>
      </c>
      <c r="X239" s="2" t="s">
        <v>4510</v>
      </c>
      <c r="Y239" s="2" t="s">
        <v>4386</v>
      </c>
      <c r="Z239" s="2" t="s">
        <v>4353</v>
      </c>
      <c r="AA239" s="2" t="s">
        <v>86</v>
      </c>
      <c r="AB239" s="2" t="s">
        <v>76</v>
      </c>
      <c r="AC239" s="2">
        <v>238</v>
      </c>
      <c r="AD239" s="2" t="s">
        <v>4354</v>
      </c>
      <c r="AE239" s="2" t="s">
        <v>4355</v>
      </c>
      <c r="AF239" s="2" t="s">
        <v>4507</v>
      </c>
      <c r="AG239" s="2" t="s">
        <v>3795</v>
      </c>
      <c r="AH239" s="2" t="s">
        <v>4508</v>
      </c>
      <c r="AI239" s="2" t="s">
        <v>3803</v>
      </c>
      <c r="AJ239" s="2" t="s">
        <v>4511</v>
      </c>
      <c r="AK239" s="2" t="s">
        <v>3795</v>
      </c>
      <c r="AL239" s="2" t="s">
        <v>4508</v>
      </c>
      <c r="AM239" s="2" t="s">
        <v>4512</v>
      </c>
      <c r="AN239" s="2" t="s">
        <v>3806</v>
      </c>
      <c r="AO239" s="2" t="s">
        <v>4513</v>
      </c>
      <c r="AP239" s="2" t="s">
        <v>4514</v>
      </c>
      <c r="AQ239" s="2" t="s">
        <v>220</v>
      </c>
      <c r="AR239" s="2">
        <v>1</v>
      </c>
      <c r="AS239" s="2" t="s">
        <v>61</v>
      </c>
      <c r="AT239" s="2" t="s">
        <v>210</v>
      </c>
      <c r="AU239" s="2" t="s">
        <v>1577</v>
      </c>
      <c r="AV239" s="2" t="s">
        <v>403</v>
      </c>
      <c r="AW239" s="2" t="s">
        <v>404</v>
      </c>
      <c r="AX239" s="2" t="s">
        <v>998</v>
      </c>
      <c r="AY239" s="2" t="s">
        <v>4515</v>
      </c>
      <c r="AZ239" s="2" t="s">
        <v>4509</v>
      </c>
      <c r="BA239" s="2">
        <v>1</v>
      </c>
      <c r="BB239" s="2" t="s">
        <v>4516</v>
      </c>
      <c r="BC239" s="2" t="str">
        <f t="shared" si="61"/>
        <v>4</v>
      </c>
      <c r="BD239" s="2" t="str">
        <f t="shared" si="62"/>
        <v>9</v>
      </c>
      <c r="BE239" s="2" t="str">
        <f t="shared" si="63"/>
        <v>0</v>
      </c>
      <c r="BF239" s="2" t="str">
        <f t="shared" si="64"/>
        <v>0</v>
      </c>
      <c r="BG239" s="2" t="str">
        <f t="shared" si="65"/>
        <v>0</v>
      </c>
      <c r="BH239" s="2" t="str">
        <f t="shared" si="66"/>
        <v>0</v>
      </c>
      <c r="BI239" s="2" t="str">
        <f t="shared" si="67"/>
        <v>1</v>
      </c>
      <c r="BJ239" s="2" t="str">
        <f t="shared" si="68"/>
        <v>7</v>
      </c>
      <c r="BK239" s="2" t="s">
        <v>4517</v>
      </c>
      <c r="BL239" s="2" t="s">
        <v>4518</v>
      </c>
      <c r="BM239" s="2" t="s">
        <v>122</v>
      </c>
      <c r="BN239" s="2" t="s">
        <v>4519</v>
      </c>
      <c r="BO239" s="2">
        <v>1</v>
      </c>
      <c r="BP239" s="2">
        <v>1</v>
      </c>
      <c r="BQ239" s="2" t="s">
        <v>4520</v>
      </c>
      <c r="BR239" s="2" t="s">
        <v>4520</v>
      </c>
      <c r="BS239" s="2" t="s">
        <v>4367</v>
      </c>
    </row>
    <row r="240" spans="1:71">
      <c r="A240" s="11">
        <f t="shared" si="60"/>
        <v>239</v>
      </c>
      <c r="B240" s="12" t="str">
        <f t="shared" si="54"/>
        <v>SPKV2.0239</v>
      </c>
      <c r="C240" s="13" t="str">
        <f t="shared" si="55"/>
        <v>Dương Nguyễn Minh</v>
      </c>
      <c r="D240" s="14" t="str">
        <f t="shared" si="55"/>
        <v>Châu</v>
      </c>
      <c r="E240" s="12" t="str">
        <f t="shared" si="56"/>
        <v>20/09/2000</v>
      </c>
      <c r="F240" s="12" t="str">
        <f t="shared" si="57"/>
        <v>Nữ</v>
      </c>
      <c r="G240" s="12" t="str">
        <f t="shared" si="58"/>
        <v>342032435</v>
      </c>
      <c r="H240" s="12" t="str">
        <f t="shared" si="69"/>
        <v>5</v>
      </c>
      <c r="I240" s="12" t="str">
        <f t="shared" si="69"/>
        <v>0</v>
      </c>
      <c r="J240" s="12" t="str">
        <f t="shared" si="69"/>
        <v>0</v>
      </c>
      <c r="K240" s="12" t="str">
        <f t="shared" si="69"/>
        <v>0</v>
      </c>
      <c r="L240" s="12" t="str">
        <f t="shared" si="69"/>
        <v>2</v>
      </c>
      <c r="M240" s="12" t="str">
        <f t="shared" si="69"/>
        <v>3</v>
      </c>
      <c r="N240" s="12" t="str">
        <f t="shared" si="69"/>
        <v>0</v>
      </c>
      <c r="O240" s="12" t="str">
        <f t="shared" si="69"/>
        <v>0</v>
      </c>
      <c r="P240" s="12" t="str">
        <f t="shared" si="59"/>
        <v>Vẽ Đầu Tượng</v>
      </c>
      <c r="Q240" s="12" t="s">
        <v>416</v>
      </c>
      <c r="R240" s="2" t="s">
        <v>4522</v>
      </c>
      <c r="S240" s="2">
        <v>62</v>
      </c>
      <c r="T240" s="2" t="s">
        <v>4347</v>
      </c>
      <c r="U240" s="2" t="s">
        <v>4348</v>
      </c>
      <c r="V240" s="2" t="s">
        <v>4349</v>
      </c>
      <c r="W240" s="2" t="s">
        <v>71</v>
      </c>
      <c r="X240" s="2" t="s">
        <v>4523</v>
      </c>
      <c r="Y240" s="2" t="s">
        <v>4386</v>
      </c>
      <c r="Z240" s="2" t="s">
        <v>4353</v>
      </c>
      <c r="AA240" s="2" t="s">
        <v>86</v>
      </c>
      <c r="AB240" s="2" t="s">
        <v>76</v>
      </c>
      <c r="AC240" s="2">
        <v>239</v>
      </c>
      <c r="AD240" s="2" t="s">
        <v>4354</v>
      </c>
      <c r="AE240" s="2" t="s">
        <v>4355</v>
      </c>
      <c r="AF240" s="2" t="s">
        <v>4521</v>
      </c>
      <c r="AG240" s="2" t="s">
        <v>413</v>
      </c>
      <c r="AH240" s="2" t="s">
        <v>390</v>
      </c>
      <c r="AI240" s="2" t="s">
        <v>419</v>
      </c>
      <c r="AJ240" s="2" t="s">
        <v>396</v>
      </c>
      <c r="AK240" s="2" t="s">
        <v>413</v>
      </c>
      <c r="AL240" s="2" t="s">
        <v>390</v>
      </c>
      <c r="AM240" s="2" t="s">
        <v>420</v>
      </c>
      <c r="AN240" s="2" t="s">
        <v>421</v>
      </c>
      <c r="AO240" s="2" t="s">
        <v>399</v>
      </c>
      <c r="AP240" s="2" t="s">
        <v>422</v>
      </c>
      <c r="AQ240" s="2" t="s">
        <v>423</v>
      </c>
      <c r="AR240" s="2">
        <v>1</v>
      </c>
      <c r="AS240" s="2" t="s">
        <v>61</v>
      </c>
      <c r="AT240" s="2" t="s">
        <v>414</v>
      </c>
      <c r="AU240" s="2" t="s">
        <v>356</v>
      </c>
      <c r="AV240" s="2" t="s">
        <v>424</v>
      </c>
      <c r="AW240" s="2" t="s">
        <v>425</v>
      </c>
      <c r="AX240" s="2" t="s">
        <v>88</v>
      </c>
      <c r="AY240" s="2" t="s">
        <v>426</v>
      </c>
      <c r="AZ240" s="2" t="s">
        <v>415</v>
      </c>
      <c r="BA240" s="2">
        <v>2</v>
      </c>
      <c r="BB240" s="2" t="s">
        <v>427</v>
      </c>
      <c r="BC240" s="2" t="str">
        <f t="shared" si="61"/>
        <v>5</v>
      </c>
      <c r="BD240" s="2" t="str">
        <f t="shared" si="62"/>
        <v>0</v>
      </c>
      <c r="BE240" s="2" t="str">
        <f t="shared" si="63"/>
        <v>0</v>
      </c>
      <c r="BF240" s="2" t="str">
        <f t="shared" si="64"/>
        <v>0</v>
      </c>
      <c r="BG240" s="2" t="str">
        <f t="shared" si="65"/>
        <v>2</v>
      </c>
      <c r="BH240" s="2" t="str">
        <f t="shared" si="66"/>
        <v>3</v>
      </c>
      <c r="BI240" s="2" t="str">
        <f t="shared" si="67"/>
        <v>0</v>
      </c>
      <c r="BJ240" s="2" t="str">
        <f t="shared" si="68"/>
        <v>0</v>
      </c>
      <c r="BK240" s="2" t="s">
        <v>428</v>
      </c>
      <c r="BL240" s="2" t="s">
        <v>429</v>
      </c>
      <c r="BM240" s="2" t="s">
        <v>122</v>
      </c>
      <c r="BN240" s="2" t="s">
        <v>430</v>
      </c>
      <c r="BO240" s="2">
        <v>1</v>
      </c>
      <c r="BP240" s="2">
        <v>0</v>
      </c>
      <c r="BQ240" s="2" t="s">
        <v>4524</v>
      </c>
      <c r="BR240" s="2" t="s">
        <v>122</v>
      </c>
      <c r="BS240" s="2" t="s">
        <v>4367</v>
      </c>
    </row>
    <row r="241" spans="1:71">
      <c r="A241" s="11">
        <f t="shared" si="60"/>
        <v>240</v>
      </c>
      <c r="B241" s="12" t="str">
        <f t="shared" si="54"/>
        <v>SPKV2.0240</v>
      </c>
      <c r="C241" s="13" t="str">
        <f t="shared" si="55"/>
        <v>Hoàng Minh</v>
      </c>
      <c r="D241" s="14" t="str">
        <f t="shared" si="55"/>
        <v>Chiến</v>
      </c>
      <c r="E241" s="12" t="str">
        <f t="shared" si="56"/>
        <v>13/02/2000</v>
      </c>
      <c r="F241" s="12" t="str">
        <f t="shared" si="57"/>
        <v>Nam</v>
      </c>
      <c r="G241" s="12" t="str">
        <f t="shared" si="58"/>
        <v>025901946</v>
      </c>
      <c r="H241" s="12" t="str">
        <f t="shared" si="69"/>
        <v>0</v>
      </c>
      <c r="I241" s="12" t="str">
        <f t="shared" si="69"/>
        <v>2</v>
      </c>
      <c r="J241" s="12" t="str">
        <f t="shared" si="69"/>
        <v>0</v>
      </c>
      <c r="K241" s="12" t="str">
        <f t="shared" si="69"/>
        <v>0</v>
      </c>
      <c r="L241" s="12" t="str">
        <f t="shared" si="69"/>
        <v>9</v>
      </c>
      <c r="M241" s="12" t="str">
        <f t="shared" si="69"/>
        <v>9</v>
      </c>
      <c r="N241" s="12" t="str">
        <f t="shared" si="69"/>
        <v>0</v>
      </c>
      <c r="O241" s="12" t="str">
        <f t="shared" si="69"/>
        <v>1</v>
      </c>
      <c r="P241" s="12" t="str">
        <f t="shared" si="59"/>
        <v>Vẽ Đầu Tượng</v>
      </c>
      <c r="Q241" s="12">
        <v>8</v>
      </c>
      <c r="R241" s="2" t="s">
        <v>4530</v>
      </c>
      <c r="S241" s="2">
        <v>155</v>
      </c>
      <c r="T241" s="2" t="s">
        <v>4347</v>
      </c>
      <c r="U241" s="2" t="s">
        <v>4348</v>
      </c>
      <c r="V241" s="2" t="s">
        <v>4349</v>
      </c>
      <c r="W241" s="2" t="s">
        <v>4350</v>
      </c>
      <c r="X241" s="2" t="s">
        <v>4531</v>
      </c>
      <c r="Y241" s="2" t="s">
        <v>4386</v>
      </c>
      <c r="Z241" s="2" t="s">
        <v>4353</v>
      </c>
      <c r="AA241" s="2" t="s">
        <v>86</v>
      </c>
      <c r="AB241" s="2" t="s">
        <v>76</v>
      </c>
      <c r="AC241" s="2">
        <v>240</v>
      </c>
      <c r="AD241" s="2" t="s">
        <v>4354</v>
      </c>
      <c r="AE241" s="2" t="s">
        <v>4355</v>
      </c>
      <c r="AF241" s="2" t="s">
        <v>4525</v>
      </c>
      <c r="AG241" s="2" t="s">
        <v>4526</v>
      </c>
      <c r="AH241" s="2" t="s">
        <v>4527</v>
      </c>
      <c r="AI241" s="2" t="s">
        <v>4532</v>
      </c>
      <c r="AJ241" s="2" t="s">
        <v>4533</v>
      </c>
      <c r="AK241" s="2" t="s">
        <v>4526</v>
      </c>
      <c r="AL241" s="2" t="s">
        <v>4527</v>
      </c>
      <c r="AM241" s="2" t="s">
        <v>4534</v>
      </c>
      <c r="AN241" s="2" t="s">
        <v>4535</v>
      </c>
      <c r="AO241" s="2" t="s">
        <v>4536</v>
      </c>
      <c r="AP241" s="2" t="s">
        <v>4537</v>
      </c>
      <c r="AQ241" s="2" t="s">
        <v>4538</v>
      </c>
      <c r="AR241" s="2">
        <v>0</v>
      </c>
      <c r="AS241" s="2" t="s">
        <v>128</v>
      </c>
      <c r="AT241" s="2" t="s">
        <v>4528</v>
      </c>
      <c r="AU241" s="2" t="s">
        <v>87</v>
      </c>
      <c r="AV241" s="2" t="s">
        <v>86</v>
      </c>
      <c r="AW241" s="2" t="s">
        <v>87</v>
      </c>
      <c r="AX241" s="2" t="s">
        <v>926</v>
      </c>
      <c r="AY241" s="2" t="s">
        <v>927</v>
      </c>
      <c r="AZ241" s="2" t="s">
        <v>4529</v>
      </c>
      <c r="BA241" s="2">
        <v>1</v>
      </c>
      <c r="BB241" s="2" t="s">
        <v>4539</v>
      </c>
      <c r="BC241" s="2" t="str">
        <f t="shared" si="61"/>
        <v>0</v>
      </c>
      <c r="BD241" s="2" t="str">
        <f t="shared" si="62"/>
        <v>2</v>
      </c>
      <c r="BE241" s="2" t="str">
        <f t="shared" si="63"/>
        <v>0</v>
      </c>
      <c r="BF241" s="2" t="str">
        <f t="shared" si="64"/>
        <v>0</v>
      </c>
      <c r="BG241" s="2" t="str">
        <f t="shared" si="65"/>
        <v>9</v>
      </c>
      <c r="BH241" s="2" t="str">
        <f t="shared" si="66"/>
        <v>9</v>
      </c>
      <c r="BI241" s="2" t="str">
        <f t="shared" si="67"/>
        <v>0</v>
      </c>
      <c r="BJ241" s="2" t="str">
        <f t="shared" si="68"/>
        <v>1</v>
      </c>
      <c r="BK241" s="2" t="s">
        <v>4540</v>
      </c>
      <c r="BL241" s="2" t="s">
        <v>4541</v>
      </c>
      <c r="BM241" s="2" t="s">
        <v>122</v>
      </c>
      <c r="BN241" s="2" t="s">
        <v>4542</v>
      </c>
      <c r="BO241" s="2">
        <v>1</v>
      </c>
      <c r="BP241" s="2">
        <v>1</v>
      </c>
      <c r="BQ241" s="2" t="s">
        <v>4543</v>
      </c>
      <c r="BR241" s="2" t="s">
        <v>4543</v>
      </c>
      <c r="BS241" s="2" t="s">
        <v>4367</v>
      </c>
    </row>
    <row r="242" spans="1:71">
      <c r="A242" s="11">
        <f t="shared" si="60"/>
        <v>241</v>
      </c>
      <c r="B242" s="12" t="str">
        <f t="shared" si="54"/>
        <v>SPKV2.0241</v>
      </c>
      <c r="C242" s="13" t="str">
        <f t="shared" si="55"/>
        <v>Bùi Thiên</v>
      </c>
      <c r="D242" s="14" t="str">
        <f t="shared" si="55"/>
        <v>Dâng</v>
      </c>
      <c r="E242" s="12" t="str">
        <f t="shared" si="56"/>
        <v>27/04/2000</v>
      </c>
      <c r="F242" s="12" t="str">
        <f t="shared" si="57"/>
        <v>Nữ</v>
      </c>
      <c r="G242" s="12" t="str">
        <f t="shared" si="58"/>
        <v>371932138</v>
      </c>
      <c r="H242" s="12" t="str">
        <f t="shared" si="69"/>
        <v>5</v>
      </c>
      <c r="I242" s="12" t="str">
        <f t="shared" si="69"/>
        <v>4</v>
      </c>
      <c r="J242" s="12" t="str">
        <f t="shared" si="69"/>
        <v>0</v>
      </c>
      <c r="K242" s="12" t="str">
        <f t="shared" si="69"/>
        <v>1</v>
      </c>
      <c r="L242" s="12" t="str">
        <f t="shared" si="69"/>
        <v>0</v>
      </c>
      <c r="M242" s="12" t="str">
        <f t="shared" si="69"/>
        <v>0</v>
      </c>
      <c r="N242" s="12" t="str">
        <f t="shared" si="69"/>
        <v>5</v>
      </c>
      <c r="O242" s="12" t="str">
        <f t="shared" si="69"/>
        <v>7</v>
      </c>
      <c r="P242" s="12" t="str">
        <f t="shared" si="59"/>
        <v>Vẽ Đầu Tượng</v>
      </c>
      <c r="Q242" s="12">
        <v>6.5</v>
      </c>
      <c r="R242" s="2" t="s">
        <v>1865</v>
      </c>
      <c r="S242" s="2">
        <v>97</v>
      </c>
      <c r="T242" s="2" t="s">
        <v>4347</v>
      </c>
      <c r="U242" s="2" t="s">
        <v>4348</v>
      </c>
      <c r="V242" s="2" t="s">
        <v>4349</v>
      </c>
      <c r="W242" s="2" t="s">
        <v>4350</v>
      </c>
      <c r="X242" s="2" t="s">
        <v>4548</v>
      </c>
      <c r="Y242" s="2" t="s">
        <v>4386</v>
      </c>
      <c r="Z242" s="2" t="s">
        <v>4353</v>
      </c>
      <c r="AA242" s="2" t="s">
        <v>86</v>
      </c>
      <c r="AB242" s="2" t="s">
        <v>76</v>
      </c>
      <c r="AC242" s="2">
        <v>241</v>
      </c>
      <c r="AD242" s="2" t="s">
        <v>4354</v>
      </c>
      <c r="AE242" s="2" t="s">
        <v>4355</v>
      </c>
      <c r="AF242" s="2" t="s">
        <v>4544</v>
      </c>
      <c r="AG242" s="2" t="s">
        <v>4545</v>
      </c>
      <c r="AH242" s="2" t="s">
        <v>4546</v>
      </c>
      <c r="AI242" s="2" t="s">
        <v>4549</v>
      </c>
      <c r="AJ242" s="2" t="s">
        <v>4550</v>
      </c>
      <c r="AK242" s="2" t="s">
        <v>4545</v>
      </c>
      <c r="AL242" s="2" t="s">
        <v>4546</v>
      </c>
      <c r="AM242" s="2" t="s">
        <v>4551</v>
      </c>
      <c r="AN242" s="2" t="s">
        <v>4552</v>
      </c>
      <c r="AO242" s="2" t="s">
        <v>4553</v>
      </c>
      <c r="AP242" s="2" t="s">
        <v>4554</v>
      </c>
      <c r="AQ242" s="2" t="s">
        <v>3643</v>
      </c>
      <c r="AR242" s="2">
        <v>1</v>
      </c>
      <c r="AS242" s="2" t="s">
        <v>61</v>
      </c>
      <c r="AT242" s="2" t="s">
        <v>3639</v>
      </c>
      <c r="AU242" s="2" t="s">
        <v>886</v>
      </c>
      <c r="AV242" s="2" t="s">
        <v>842</v>
      </c>
      <c r="AW242" s="2" t="s">
        <v>843</v>
      </c>
      <c r="AX242" s="2" t="s">
        <v>289</v>
      </c>
      <c r="AY242" s="2" t="s">
        <v>887</v>
      </c>
      <c r="AZ242" s="2" t="s">
        <v>4547</v>
      </c>
      <c r="BA242" s="2">
        <v>1</v>
      </c>
      <c r="BB242" s="2">
        <v>54010057</v>
      </c>
      <c r="BC242" s="2" t="str">
        <f t="shared" si="61"/>
        <v>5</v>
      </c>
      <c r="BD242" s="2" t="str">
        <f t="shared" si="62"/>
        <v>4</v>
      </c>
      <c r="BE242" s="2" t="str">
        <f t="shared" si="63"/>
        <v>0</v>
      </c>
      <c r="BF242" s="2" t="str">
        <f t="shared" si="64"/>
        <v>1</v>
      </c>
      <c r="BG242" s="2" t="str">
        <f t="shared" si="65"/>
        <v>0</v>
      </c>
      <c r="BH242" s="2" t="str">
        <f t="shared" si="66"/>
        <v>0</v>
      </c>
      <c r="BI242" s="2" t="str">
        <f t="shared" si="67"/>
        <v>5</v>
      </c>
      <c r="BJ242" s="2" t="str">
        <f t="shared" si="68"/>
        <v>7</v>
      </c>
      <c r="BK242" s="2" t="s">
        <v>4555</v>
      </c>
      <c r="BL242" s="2" t="s">
        <v>4556</v>
      </c>
      <c r="BM242" s="2" t="s">
        <v>122</v>
      </c>
      <c r="BN242" s="2" t="s">
        <v>4557</v>
      </c>
      <c r="BO242" s="2">
        <v>1</v>
      </c>
      <c r="BP242" s="2">
        <v>0</v>
      </c>
      <c r="BQ242" s="2" t="s">
        <v>4558</v>
      </c>
      <c r="BR242" s="2" t="s">
        <v>122</v>
      </c>
      <c r="BS242" s="2" t="s">
        <v>4367</v>
      </c>
    </row>
    <row r="243" spans="1:71">
      <c r="A243" s="11">
        <f t="shared" si="60"/>
        <v>242</v>
      </c>
      <c r="B243" s="12" t="str">
        <f t="shared" si="54"/>
        <v>SPKV2.0242</v>
      </c>
      <c r="C243" s="13" t="str">
        <f t="shared" si="55"/>
        <v>Trương Nguyễn Ngọc</v>
      </c>
      <c r="D243" s="14" t="str">
        <f t="shared" si="55"/>
        <v>Diệp</v>
      </c>
      <c r="E243" s="12" t="str">
        <f t="shared" si="56"/>
        <v>04/12/2000</v>
      </c>
      <c r="F243" s="12" t="str">
        <f t="shared" si="57"/>
        <v>Nữ</v>
      </c>
      <c r="G243" s="12" t="str">
        <f t="shared" si="58"/>
        <v>026061856</v>
      </c>
      <c r="H243" s="12" t="str">
        <f t="shared" si="69"/>
        <v>0</v>
      </c>
      <c r="I243" s="12" t="str">
        <f t="shared" si="69"/>
        <v>2</v>
      </c>
      <c r="J243" s="12" t="str">
        <f t="shared" si="69"/>
        <v>0</v>
      </c>
      <c r="K243" s="12" t="str">
        <f t="shared" si="69"/>
        <v>4</v>
      </c>
      <c r="L243" s="12" t="str">
        <f t="shared" si="69"/>
        <v>2</v>
      </c>
      <c r="M243" s="12" t="str">
        <f t="shared" si="69"/>
        <v>7</v>
      </c>
      <c r="N243" s="12" t="str">
        <f t="shared" si="69"/>
        <v>3</v>
      </c>
      <c r="O243" s="12" t="str">
        <f t="shared" si="69"/>
        <v>5</v>
      </c>
      <c r="P243" s="12" t="str">
        <f t="shared" si="59"/>
        <v>Vẽ Đầu Tượng</v>
      </c>
      <c r="Q243" s="12">
        <v>4</v>
      </c>
      <c r="R243" s="2" t="s">
        <v>4564</v>
      </c>
      <c r="S243" s="2">
        <v>118</v>
      </c>
      <c r="T243" s="2" t="s">
        <v>4347</v>
      </c>
      <c r="U243" s="2" t="s">
        <v>4348</v>
      </c>
      <c r="V243" s="2" t="s">
        <v>4349</v>
      </c>
      <c r="W243" s="2" t="s">
        <v>4350</v>
      </c>
      <c r="X243" s="2" t="s">
        <v>4565</v>
      </c>
      <c r="Y243" s="2" t="s">
        <v>4386</v>
      </c>
      <c r="Z243" s="2" t="s">
        <v>4353</v>
      </c>
      <c r="AA243" s="2" t="s">
        <v>86</v>
      </c>
      <c r="AB243" s="2" t="s">
        <v>76</v>
      </c>
      <c r="AC243" s="2">
        <v>242</v>
      </c>
      <c r="AD243" s="2" t="s">
        <v>4354</v>
      </c>
      <c r="AE243" s="2" t="s">
        <v>4355</v>
      </c>
      <c r="AF243" s="2" t="s">
        <v>4559</v>
      </c>
      <c r="AG243" s="2" t="s">
        <v>4566</v>
      </c>
      <c r="AH243" s="2" t="s">
        <v>4567</v>
      </c>
      <c r="AI243" s="2" t="s">
        <v>4568</v>
      </c>
      <c r="AJ243" s="2" t="s">
        <v>4569</v>
      </c>
      <c r="AK243" s="2" t="s">
        <v>4560</v>
      </c>
      <c r="AL243" s="2" t="s">
        <v>4561</v>
      </c>
      <c r="AM243" s="2" t="s">
        <v>4570</v>
      </c>
      <c r="AN243" s="2" t="s">
        <v>4571</v>
      </c>
      <c r="AO243" s="2" t="s">
        <v>4572</v>
      </c>
      <c r="AP243" s="2" t="s">
        <v>4573</v>
      </c>
      <c r="AQ243" s="2" t="s">
        <v>4574</v>
      </c>
      <c r="AR243" s="2">
        <v>1</v>
      </c>
      <c r="AS243" s="2" t="s">
        <v>61</v>
      </c>
      <c r="AT243" s="2" t="s">
        <v>4562</v>
      </c>
      <c r="AU243" s="2" t="s">
        <v>925</v>
      </c>
      <c r="AV243" s="2" t="s">
        <v>86</v>
      </c>
      <c r="AW243" s="2" t="s">
        <v>87</v>
      </c>
      <c r="AX243" s="2" t="s">
        <v>2855</v>
      </c>
      <c r="AY243" s="2" t="s">
        <v>4575</v>
      </c>
      <c r="AZ243" s="2" t="s">
        <v>4563</v>
      </c>
      <c r="BA243" s="2">
        <v>1</v>
      </c>
      <c r="BB243" s="2" t="s">
        <v>4576</v>
      </c>
      <c r="BC243" s="2" t="str">
        <f t="shared" si="61"/>
        <v>0</v>
      </c>
      <c r="BD243" s="2" t="str">
        <f t="shared" si="62"/>
        <v>2</v>
      </c>
      <c r="BE243" s="2" t="str">
        <f t="shared" si="63"/>
        <v>0</v>
      </c>
      <c r="BF243" s="2" t="str">
        <f t="shared" si="64"/>
        <v>4</v>
      </c>
      <c r="BG243" s="2" t="str">
        <f t="shared" si="65"/>
        <v>2</v>
      </c>
      <c r="BH243" s="2" t="str">
        <f t="shared" si="66"/>
        <v>7</v>
      </c>
      <c r="BI243" s="2" t="str">
        <f t="shared" si="67"/>
        <v>3</v>
      </c>
      <c r="BJ243" s="2" t="str">
        <f t="shared" si="68"/>
        <v>5</v>
      </c>
      <c r="BK243" s="2" t="s">
        <v>4577</v>
      </c>
      <c r="BL243" s="2" t="s">
        <v>4578</v>
      </c>
      <c r="BM243" s="2" t="s">
        <v>122</v>
      </c>
      <c r="BN243" s="2" t="s">
        <v>4579</v>
      </c>
      <c r="BO243" s="2">
        <v>1</v>
      </c>
      <c r="BP243" s="2">
        <v>1</v>
      </c>
      <c r="BQ243" s="2" t="s">
        <v>4580</v>
      </c>
      <c r="BR243" s="2" t="s">
        <v>4580</v>
      </c>
      <c r="BS243" s="2" t="s">
        <v>4367</v>
      </c>
    </row>
    <row r="244" spans="1:71">
      <c r="A244" s="11">
        <f t="shared" si="60"/>
        <v>243</v>
      </c>
      <c r="B244" s="12" t="str">
        <f t="shared" si="54"/>
        <v>SPKV2.0243</v>
      </c>
      <c r="C244" s="13" t="str">
        <f t="shared" si="55"/>
        <v>Phạm Ngọc</v>
      </c>
      <c r="D244" s="14" t="str">
        <f t="shared" si="55"/>
        <v>Diệu</v>
      </c>
      <c r="E244" s="12" t="str">
        <f t="shared" si="56"/>
        <v>12/08/2000</v>
      </c>
      <c r="F244" s="12" t="str">
        <f t="shared" si="57"/>
        <v>Nữ</v>
      </c>
      <c r="G244" s="12" t="str">
        <f t="shared" si="58"/>
        <v>281293646</v>
      </c>
      <c r="H244" s="12" t="str">
        <f t="shared" si="69"/>
        <v>4</v>
      </c>
      <c r="I244" s="12" t="str">
        <f t="shared" si="69"/>
        <v>4</v>
      </c>
      <c r="J244" s="12" t="str">
        <f t="shared" si="69"/>
        <v>0</v>
      </c>
      <c r="K244" s="12" t="str">
        <f t="shared" si="69"/>
        <v>0</v>
      </c>
      <c r="L244" s="12" t="str">
        <f t="shared" si="69"/>
        <v>4</v>
      </c>
      <c r="M244" s="12" t="str">
        <f t="shared" si="69"/>
        <v>5</v>
      </c>
      <c r="N244" s="12" t="str">
        <f t="shared" si="69"/>
        <v>5</v>
      </c>
      <c r="O244" s="12" t="str">
        <f t="shared" si="69"/>
        <v>4</v>
      </c>
      <c r="P244" s="12" t="str">
        <f t="shared" si="59"/>
        <v>Vẽ Đầu Tượng</v>
      </c>
      <c r="Q244" s="12">
        <v>5</v>
      </c>
      <c r="R244" s="2" t="s">
        <v>4041</v>
      </c>
      <c r="S244" s="2">
        <v>142</v>
      </c>
      <c r="T244" s="2" t="s">
        <v>4347</v>
      </c>
      <c r="U244" s="2" t="s">
        <v>4348</v>
      </c>
      <c r="V244" s="2" t="s">
        <v>4349</v>
      </c>
      <c r="W244" s="2" t="s">
        <v>4350</v>
      </c>
      <c r="X244" s="2" t="s">
        <v>4582</v>
      </c>
      <c r="Y244" s="2" t="s">
        <v>4386</v>
      </c>
      <c r="Z244" s="2" t="s">
        <v>4353</v>
      </c>
      <c r="AA244" s="2" t="s">
        <v>86</v>
      </c>
      <c r="AB244" s="2" t="s">
        <v>76</v>
      </c>
      <c r="AC244" s="2">
        <v>243</v>
      </c>
      <c r="AD244" s="2" t="s">
        <v>4354</v>
      </c>
      <c r="AE244" s="2" t="s">
        <v>4355</v>
      </c>
      <c r="AF244" s="2" t="s">
        <v>4581</v>
      </c>
      <c r="AG244" s="2" t="s">
        <v>512</v>
      </c>
      <c r="AH244" s="2" t="s">
        <v>513</v>
      </c>
      <c r="AI244" s="2" t="s">
        <v>518</v>
      </c>
      <c r="AJ244" s="2" t="s">
        <v>519</v>
      </c>
      <c r="AK244" s="2" t="s">
        <v>512</v>
      </c>
      <c r="AL244" s="2" t="s">
        <v>513</v>
      </c>
      <c r="AM244" s="2" t="s">
        <v>520</v>
      </c>
      <c r="AN244" s="2" t="s">
        <v>521</v>
      </c>
      <c r="AO244" s="2" t="s">
        <v>522</v>
      </c>
      <c r="AP244" s="2" t="s">
        <v>523</v>
      </c>
      <c r="AQ244" s="2" t="s">
        <v>524</v>
      </c>
      <c r="AR244" s="2">
        <v>1</v>
      </c>
      <c r="AS244" s="2" t="s">
        <v>61</v>
      </c>
      <c r="AT244" s="2" t="s">
        <v>514</v>
      </c>
      <c r="AU244" s="2" t="s">
        <v>525</v>
      </c>
      <c r="AV244" s="2" t="s">
        <v>526</v>
      </c>
      <c r="AW244" s="2" t="s">
        <v>527</v>
      </c>
      <c r="AX244" s="2" t="s">
        <v>289</v>
      </c>
      <c r="AY244" s="2" t="s">
        <v>528</v>
      </c>
      <c r="AZ244" s="2" t="s">
        <v>515</v>
      </c>
      <c r="BA244" s="2">
        <v>2</v>
      </c>
      <c r="BB244" s="2">
        <v>44004554</v>
      </c>
      <c r="BC244" s="2" t="str">
        <f t="shared" si="61"/>
        <v>4</v>
      </c>
      <c r="BD244" s="2" t="str">
        <f t="shared" si="62"/>
        <v>4</v>
      </c>
      <c r="BE244" s="2" t="str">
        <f t="shared" si="63"/>
        <v>0</v>
      </c>
      <c r="BF244" s="2" t="str">
        <f t="shared" si="64"/>
        <v>0</v>
      </c>
      <c r="BG244" s="2" t="str">
        <f t="shared" si="65"/>
        <v>4</v>
      </c>
      <c r="BH244" s="2" t="str">
        <f t="shared" si="66"/>
        <v>5</v>
      </c>
      <c r="BI244" s="2" t="str">
        <f t="shared" si="67"/>
        <v>5</v>
      </c>
      <c r="BJ244" s="2" t="str">
        <f t="shared" si="68"/>
        <v>4</v>
      </c>
      <c r="BK244" s="2" t="s">
        <v>529</v>
      </c>
      <c r="BL244" s="2" t="s">
        <v>530</v>
      </c>
      <c r="BM244" s="2" t="s">
        <v>122</v>
      </c>
      <c r="BN244" s="2" t="s">
        <v>531</v>
      </c>
      <c r="BO244" s="2">
        <v>1</v>
      </c>
      <c r="BP244" s="2">
        <v>1</v>
      </c>
      <c r="BQ244" s="2" t="s">
        <v>4583</v>
      </c>
      <c r="BR244" s="2" t="s">
        <v>4583</v>
      </c>
      <c r="BS244" s="2" t="s">
        <v>4367</v>
      </c>
    </row>
    <row r="245" spans="1:71">
      <c r="A245" s="11">
        <f t="shared" si="60"/>
        <v>244</v>
      </c>
      <c r="B245" s="12" t="str">
        <f t="shared" si="54"/>
        <v>SPKV2.0244</v>
      </c>
      <c r="C245" s="13" t="str">
        <f t="shared" si="55"/>
        <v>Trần Quốc</v>
      </c>
      <c r="D245" s="14" t="str">
        <f t="shared" si="55"/>
        <v>Duy</v>
      </c>
      <c r="E245" s="12" t="str">
        <f t="shared" si="56"/>
        <v>19/04/2000</v>
      </c>
      <c r="F245" s="12" t="str">
        <f t="shared" si="57"/>
        <v>Nam</v>
      </c>
      <c r="G245" s="12" t="str">
        <f t="shared" si="58"/>
        <v>272901173</v>
      </c>
      <c r="H245" s="12" t="str">
        <f t="shared" si="69"/>
        <v>4</v>
      </c>
      <c r="I245" s="12" t="str">
        <f t="shared" si="69"/>
        <v>8</v>
      </c>
      <c r="J245" s="12" t="str">
        <f t="shared" si="69"/>
        <v>0</v>
      </c>
      <c r="K245" s="12" t="str">
        <f t="shared" si="69"/>
        <v>2</v>
      </c>
      <c r="L245" s="12" t="str">
        <f t="shared" si="69"/>
        <v>2</v>
      </c>
      <c r="M245" s="12" t="str">
        <f t="shared" si="69"/>
        <v>5</v>
      </c>
      <c r="N245" s="12" t="str">
        <f t="shared" si="69"/>
        <v>2</v>
      </c>
      <c r="O245" s="12" t="str">
        <f t="shared" si="69"/>
        <v>1</v>
      </c>
      <c r="P245" s="12" t="str">
        <f t="shared" si="59"/>
        <v>Vẽ Đầu Tượng</v>
      </c>
      <c r="Q245" s="12">
        <v>7</v>
      </c>
      <c r="R245" s="2" t="s">
        <v>4587</v>
      </c>
      <c r="S245" s="2">
        <v>72</v>
      </c>
      <c r="T245" s="2" t="s">
        <v>4347</v>
      </c>
      <c r="U245" s="2" t="s">
        <v>4348</v>
      </c>
      <c r="V245" s="2" t="s">
        <v>4349</v>
      </c>
      <c r="W245" s="2" t="s">
        <v>4350</v>
      </c>
      <c r="X245" s="2" t="s">
        <v>4588</v>
      </c>
      <c r="Y245" s="2" t="s">
        <v>4386</v>
      </c>
      <c r="Z245" s="2" t="s">
        <v>4353</v>
      </c>
      <c r="AA245" s="2" t="s">
        <v>86</v>
      </c>
      <c r="AB245" s="2" t="s">
        <v>76</v>
      </c>
      <c r="AC245" s="2">
        <v>244</v>
      </c>
      <c r="AD245" s="2" t="s">
        <v>4354</v>
      </c>
      <c r="AE245" s="2" t="s">
        <v>4355</v>
      </c>
      <c r="AF245" s="2" t="s">
        <v>4584</v>
      </c>
      <c r="AG245" s="2" t="s">
        <v>4585</v>
      </c>
      <c r="AH245" s="2" t="s">
        <v>559</v>
      </c>
      <c r="AI245" s="2" t="s">
        <v>4589</v>
      </c>
      <c r="AJ245" s="2" t="s">
        <v>566</v>
      </c>
      <c r="AK245" s="2" t="s">
        <v>4585</v>
      </c>
      <c r="AL245" s="2" t="s">
        <v>559</v>
      </c>
      <c r="AM245" s="2" t="s">
        <v>4590</v>
      </c>
      <c r="AN245" s="2" t="s">
        <v>4591</v>
      </c>
      <c r="AO245" s="2" t="s">
        <v>559</v>
      </c>
      <c r="AP245" s="2" t="s">
        <v>4592</v>
      </c>
      <c r="AQ245" s="2" t="s">
        <v>2168</v>
      </c>
      <c r="AR245" s="2">
        <v>0</v>
      </c>
      <c r="AS245" s="2" t="s">
        <v>128</v>
      </c>
      <c r="AT245" s="2" t="s">
        <v>2156</v>
      </c>
      <c r="AU245" s="2" t="s">
        <v>612</v>
      </c>
      <c r="AV245" s="2" t="s">
        <v>116</v>
      </c>
      <c r="AW245" s="2" t="s">
        <v>117</v>
      </c>
      <c r="AX245" s="2" t="s">
        <v>88</v>
      </c>
      <c r="AY245" s="2" t="s">
        <v>268</v>
      </c>
      <c r="AZ245" s="2" t="s">
        <v>4586</v>
      </c>
      <c r="BA245" s="2">
        <v>1</v>
      </c>
      <c r="BB245" s="2" t="s">
        <v>4593</v>
      </c>
      <c r="BC245" s="2" t="str">
        <f t="shared" si="61"/>
        <v>4</v>
      </c>
      <c r="BD245" s="2" t="str">
        <f t="shared" si="62"/>
        <v>8</v>
      </c>
      <c r="BE245" s="2" t="str">
        <f t="shared" si="63"/>
        <v>0</v>
      </c>
      <c r="BF245" s="2" t="str">
        <f t="shared" si="64"/>
        <v>2</v>
      </c>
      <c r="BG245" s="2" t="str">
        <f t="shared" si="65"/>
        <v>2</v>
      </c>
      <c r="BH245" s="2" t="str">
        <f t="shared" si="66"/>
        <v>5</v>
      </c>
      <c r="BI245" s="2" t="str">
        <f t="shared" si="67"/>
        <v>2</v>
      </c>
      <c r="BJ245" s="2" t="str">
        <f t="shared" si="68"/>
        <v>1</v>
      </c>
      <c r="BK245" s="2" t="s">
        <v>4594</v>
      </c>
      <c r="BL245" s="2" t="s">
        <v>4595</v>
      </c>
      <c r="BM245" s="2" t="s">
        <v>122</v>
      </c>
      <c r="BN245" s="2" t="s">
        <v>4596</v>
      </c>
      <c r="BO245" s="2">
        <v>1</v>
      </c>
      <c r="BP245" s="2">
        <v>1</v>
      </c>
      <c r="BQ245" s="2" t="s">
        <v>4597</v>
      </c>
      <c r="BR245" s="2" t="s">
        <v>4597</v>
      </c>
      <c r="BS245" s="2" t="s">
        <v>4367</v>
      </c>
    </row>
    <row r="246" spans="1:71">
      <c r="A246" s="11">
        <f t="shared" si="60"/>
        <v>245</v>
      </c>
      <c r="B246" s="12" t="str">
        <f t="shared" si="54"/>
        <v>SPKV2.0245</v>
      </c>
      <c r="C246" s="13" t="str">
        <f t="shared" si="55"/>
        <v>Võ Hoàng Lê</v>
      </c>
      <c r="D246" s="14" t="str">
        <f t="shared" si="55"/>
        <v>Duy</v>
      </c>
      <c r="E246" s="12" t="str">
        <f t="shared" si="56"/>
        <v>03/12/1999</v>
      </c>
      <c r="F246" s="12" t="str">
        <f t="shared" si="57"/>
        <v>Nam</v>
      </c>
      <c r="G246" s="12" t="str">
        <f t="shared" si="58"/>
        <v>264527711</v>
      </c>
      <c r="H246" s="12" t="str">
        <f t="shared" si="69"/>
        <v>4</v>
      </c>
      <c r="I246" s="12" t="str">
        <f t="shared" si="69"/>
        <v>5</v>
      </c>
      <c r="J246" s="12" t="str">
        <f t="shared" si="69"/>
        <v>0</v>
      </c>
      <c r="K246" s="12" t="str">
        <f t="shared" si="69"/>
        <v>0</v>
      </c>
      <c r="L246" s="12" t="str">
        <f t="shared" si="69"/>
        <v>2</v>
      </c>
      <c r="M246" s="12" t="str">
        <f t="shared" si="69"/>
        <v>5</v>
      </c>
      <c r="N246" s="12" t="str">
        <f t="shared" si="69"/>
        <v>1</v>
      </c>
      <c r="O246" s="12" t="str">
        <f t="shared" si="69"/>
        <v>2</v>
      </c>
      <c r="P246" s="12" t="str">
        <f t="shared" si="59"/>
        <v>Vẽ Đầu Tượng</v>
      </c>
      <c r="Q246" s="12">
        <v>7.5</v>
      </c>
      <c r="R246" s="2" t="s">
        <v>3378</v>
      </c>
      <c r="S246" s="2">
        <v>2</v>
      </c>
      <c r="T246" s="2" t="s">
        <v>4347</v>
      </c>
      <c r="U246" s="2" t="s">
        <v>4348</v>
      </c>
      <c r="V246" s="2" t="s">
        <v>4349</v>
      </c>
      <c r="W246" s="2" t="s">
        <v>4350</v>
      </c>
      <c r="X246" s="2" t="s">
        <v>4602</v>
      </c>
      <c r="Y246" s="2" t="s">
        <v>4386</v>
      </c>
      <c r="Z246" s="2" t="s">
        <v>4353</v>
      </c>
      <c r="AA246" s="2" t="s">
        <v>86</v>
      </c>
      <c r="AB246" s="2" t="s">
        <v>76</v>
      </c>
      <c r="AC246" s="2">
        <v>245</v>
      </c>
      <c r="AD246" s="2" t="s">
        <v>4354</v>
      </c>
      <c r="AE246" s="2" t="s">
        <v>4355</v>
      </c>
      <c r="AF246" s="2" t="s">
        <v>4598</v>
      </c>
      <c r="AG246" s="2" t="s">
        <v>4599</v>
      </c>
      <c r="AH246" s="2" t="s">
        <v>559</v>
      </c>
      <c r="AI246" s="2" t="s">
        <v>4603</v>
      </c>
      <c r="AJ246" s="2" t="s">
        <v>566</v>
      </c>
      <c r="AK246" s="2" t="s">
        <v>4599</v>
      </c>
      <c r="AL246" s="2" t="s">
        <v>559</v>
      </c>
      <c r="AM246" s="2" t="s">
        <v>4604</v>
      </c>
      <c r="AN246" s="2" t="s">
        <v>4605</v>
      </c>
      <c r="AO246" s="2" t="s">
        <v>559</v>
      </c>
      <c r="AP246" s="2" t="s">
        <v>4606</v>
      </c>
      <c r="AQ246" s="2" t="s">
        <v>4607</v>
      </c>
      <c r="AR246" s="2">
        <v>0</v>
      </c>
      <c r="AS246" s="2" t="s">
        <v>128</v>
      </c>
      <c r="AT246" s="2" t="s">
        <v>4600</v>
      </c>
      <c r="AU246" s="2" t="s">
        <v>4608</v>
      </c>
      <c r="AV246" s="2" t="s">
        <v>484</v>
      </c>
      <c r="AW246" s="2" t="s">
        <v>485</v>
      </c>
      <c r="AX246" s="2" t="s">
        <v>86</v>
      </c>
      <c r="AY246" s="2" t="s">
        <v>4609</v>
      </c>
      <c r="AZ246" s="2" t="s">
        <v>4601</v>
      </c>
      <c r="BA246" s="2">
        <v>1</v>
      </c>
      <c r="BB246" s="2" t="s">
        <v>4610</v>
      </c>
      <c r="BC246" s="2" t="str">
        <f t="shared" si="61"/>
        <v>4</v>
      </c>
      <c r="BD246" s="2" t="str">
        <f t="shared" si="62"/>
        <v>5</v>
      </c>
      <c r="BE246" s="2" t="str">
        <f t="shared" si="63"/>
        <v>0</v>
      </c>
      <c r="BF246" s="2" t="str">
        <f t="shared" si="64"/>
        <v>0</v>
      </c>
      <c r="BG246" s="2" t="str">
        <f t="shared" si="65"/>
        <v>2</v>
      </c>
      <c r="BH246" s="2" t="str">
        <f t="shared" si="66"/>
        <v>5</v>
      </c>
      <c r="BI246" s="2" t="str">
        <f t="shared" si="67"/>
        <v>1</v>
      </c>
      <c r="BJ246" s="2" t="str">
        <f t="shared" si="68"/>
        <v>2</v>
      </c>
      <c r="BK246" s="2" t="s">
        <v>4611</v>
      </c>
      <c r="BL246" s="2" t="s">
        <v>4612</v>
      </c>
      <c r="BM246" s="2" t="s">
        <v>4612</v>
      </c>
      <c r="BN246" s="2" t="s">
        <v>4613</v>
      </c>
      <c r="BO246" s="2">
        <v>1</v>
      </c>
      <c r="BP246" s="2">
        <v>1</v>
      </c>
      <c r="BQ246" s="2" t="s">
        <v>4614</v>
      </c>
      <c r="BR246" s="2" t="s">
        <v>4614</v>
      </c>
      <c r="BS246" s="2" t="s">
        <v>4367</v>
      </c>
    </row>
    <row r="247" spans="1:71">
      <c r="A247" s="11">
        <f t="shared" si="60"/>
        <v>246</v>
      </c>
      <c r="B247" s="12" t="str">
        <f t="shared" si="54"/>
        <v>SPKV2.0246</v>
      </c>
      <c r="C247" s="13" t="str">
        <f t="shared" si="55"/>
        <v>Đinh Nguyễn Khương</v>
      </c>
      <c r="D247" s="14" t="str">
        <f t="shared" si="55"/>
        <v>Duy</v>
      </c>
      <c r="E247" s="12" t="str">
        <f t="shared" si="56"/>
        <v>07/03/2000</v>
      </c>
      <c r="F247" s="12" t="str">
        <f t="shared" si="57"/>
        <v>Nam</v>
      </c>
      <c r="G247" s="12" t="str">
        <f t="shared" si="58"/>
        <v>372009011</v>
      </c>
      <c r="H247" s="12" t="str">
        <f t="shared" si="69"/>
        <v>5</v>
      </c>
      <c r="I247" s="12" t="str">
        <f t="shared" si="69"/>
        <v>4</v>
      </c>
      <c r="J247" s="12" t="str">
        <f t="shared" si="69"/>
        <v>0</v>
      </c>
      <c r="K247" s="12" t="str">
        <f t="shared" si="69"/>
        <v>1</v>
      </c>
      <c r="L247" s="12" t="str">
        <f t="shared" si="69"/>
        <v>0</v>
      </c>
      <c r="M247" s="12" t="str">
        <f t="shared" si="69"/>
        <v>0</v>
      </c>
      <c r="N247" s="12" t="str">
        <f t="shared" si="69"/>
        <v>7</v>
      </c>
      <c r="O247" s="12" t="str">
        <f t="shared" si="69"/>
        <v>1</v>
      </c>
      <c r="P247" s="12" t="str">
        <f t="shared" si="59"/>
        <v>Vẽ Đầu Tượng</v>
      </c>
      <c r="Q247" s="12">
        <v>5</v>
      </c>
      <c r="R247" s="2" t="s">
        <v>4299</v>
      </c>
      <c r="S247" s="2">
        <v>54</v>
      </c>
      <c r="T247" s="2" t="s">
        <v>4347</v>
      </c>
      <c r="U247" s="2" t="s">
        <v>4348</v>
      </c>
      <c r="V247" s="2" t="s">
        <v>4349</v>
      </c>
      <c r="W247" s="2" t="s">
        <v>4350</v>
      </c>
      <c r="X247" s="2" t="s">
        <v>4619</v>
      </c>
      <c r="Y247" s="2" t="s">
        <v>4386</v>
      </c>
      <c r="Z247" s="2" t="s">
        <v>4353</v>
      </c>
      <c r="AA247" s="2" t="s">
        <v>86</v>
      </c>
      <c r="AB247" s="2" t="s">
        <v>76</v>
      </c>
      <c r="AC247" s="2">
        <v>246</v>
      </c>
      <c r="AD247" s="2" t="s">
        <v>4354</v>
      </c>
      <c r="AE247" s="2" t="s">
        <v>4355</v>
      </c>
      <c r="AF247" s="2" t="s">
        <v>4615</v>
      </c>
      <c r="AG247" s="2" t="s">
        <v>4620</v>
      </c>
      <c r="AH247" s="2" t="s">
        <v>4621</v>
      </c>
      <c r="AI247" s="2" t="s">
        <v>4622</v>
      </c>
      <c r="AJ247" s="2" t="s">
        <v>566</v>
      </c>
      <c r="AK247" s="2" t="s">
        <v>4616</v>
      </c>
      <c r="AL247" s="2" t="s">
        <v>559</v>
      </c>
      <c r="AM247" s="2" t="s">
        <v>4623</v>
      </c>
      <c r="AN247" s="2" t="s">
        <v>4624</v>
      </c>
      <c r="AO247" s="2" t="s">
        <v>559</v>
      </c>
      <c r="AP247" s="2" t="s">
        <v>4625</v>
      </c>
      <c r="AQ247" s="2" t="s">
        <v>4626</v>
      </c>
      <c r="AR247" s="2">
        <v>0</v>
      </c>
      <c r="AS247" s="2" t="s">
        <v>128</v>
      </c>
      <c r="AT247" s="2" t="s">
        <v>4617</v>
      </c>
      <c r="AU247" s="2" t="s">
        <v>4627</v>
      </c>
      <c r="AV247" s="2" t="s">
        <v>842</v>
      </c>
      <c r="AW247" s="2" t="s">
        <v>843</v>
      </c>
      <c r="AX247" s="2" t="s">
        <v>289</v>
      </c>
      <c r="AY247" s="2" t="s">
        <v>887</v>
      </c>
      <c r="AZ247" s="2" t="s">
        <v>4618</v>
      </c>
      <c r="BA247" s="2">
        <v>1</v>
      </c>
      <c r="BB247" s="2">
        <v>54010071</v>
      </c>
      <c r="BC247" s="2" t="str">
        <f t="shared" si="61"/>
        <v>5</v>
      </c>
      <c r="BD247" s="2" t="str">
        <f t="shared" si="62"/>
        <v>4</v>
      </c>
      <c r="BE247" s="2" t="str">
        <f t="shared" si="63"/>
        <v>0</v>
      </c>
      <c r="BF247" s="2" t="str">
        <f t="shared" si="64"/>
        <v>1</v>
      </c>
      <c r="BG247" s="2" t="str">
        <f t="shared" si="65"/>
        <v>0</v>
      </c>
      <c r="BH247" s="2" t="str">
        <f t="shared" si="66"/>
        <v>0</v>
      </c>
      <c r="BI247" s="2" t="str">
        <f t="shared" si="67"/>
        <v>7</v>
      </c>
      <c r="BJ247" s="2" t="str">
        <f t="shared" si="68"/>
        <v>1</v>
      </c>
      <c r="BK247" s="2" t="s">
        <v>4628</v>
      </c>
      <c r="BL247" s="2" t="s">
        <v>4629</v>
      </c>
      <c r="BM247" s="2" t="s">
        <v>4630</v>
      </c>
      <c r="BN247" s="2" t="s">
        <v>4631</v>
      </c>
      <c r="BO247" s="2">
        <v>1</v>
      </c>
      <c r="BP247" s="2">
        <v>0</v>
      </c>
      <c r="BQ247" s="2" t="s">
        <v>4632</v>
      </c>
      <c r="BR247" s="2" t="s">
        <v>122</v>
      </c>
      <c r="BS247" s="2" t="s">
        <v>4367</v>
      </c>
    </row>
    <row r="248" spans="1:71">
      <c r="A248" s="11">
        <f t="shared" si="60"/>
        <v>247</v>
      </c>
      <c r="B248" s="12" t="str">
        <f t="shared" si="54"/>
        <v>SPKV2.0247</v>
      </c>
      <c r="C248" s="13" t="str">
        <f t="shared" si="55"/>
        <v>Nguyễn Minh</v>
      </c>
      <c r="D248" s="14" t="str">
        <f t="shared" si="55"/>
        <v>Dương</v>
      </c>
      <c r="E248" s="12" t="str">
        <f t="shared" si="56"/>
        <v>29/07/1999</v>
      </c>
      <c r="F248" s="12" t="str">
        <f t="shared" si="57"/>
        <v>Nam</v>
      </c>
      <c r="G248" s="12" t="str">
        <f t="shared" si="58"/>
        <v>251146531</v>
      </c>
      <c r="H248" s="12" t="str">
        <f t="shared" si="69"/>
        <v>0</v>
      </c>
      <c r="I248" s="12" t="str">
        <f t="shared" si="69"/>
        <v>2</v>
      </c>
      <c r="J248" s="12" t="str">
        <f t="shared" si="69"/>
        <v>0</v>
      </c>
      <c r="K248" s="12" t="str">
        <f t="shared" si="69"/>
        <v>6</v>
      </c>
      <c r="L248" s="12" t="str">
        <f t="shared" si="69"/>
        <v>0</v>
      </c>
      <c r="M248" s="12" t="str">
        <f t="shared" si="69"/>
        <v>6</v>
      </c>
      <c r="N248" s="12" t="str">
        <f t="shared" si="69"/>
        <v>2</v>
      </c>
      <c r="O248" s="12" t="str">
        <f t="shared" si="69"/>
        <v>2</v>
      </c>
      <c r="P248" s="12" t="str">
        <f t="shared" si="59"/>
        <v>Vẽ Đầu Tượng</v>
      </c>
      <c r="Q248" s="12">
        <v>7.5</v>
      </c>
      <c r="R248" s="2" t="s">
        <v>3852</v>
      </c>
      <c r="S248" s="2">
        <v>136</v>
      </c>
      <c r="T248" s="2" t="s">
        <v>4347</v>
      </c>
      <c r="U248" s="2" t="s">
        <v>4348</v>
      </c>
      <c r="V248" s="2" t="s">
        <v>4349</v>
      </c>
      <c r="W248" s="2" t="s">
        <v>4350</v>
      </c>
      <c r="X248" s="2" t="s">
        <v>4637</v>
      </c>
      <c r="Y248" s="2" t="s">
        <v>4386</v>
      </c>
      <c r="Z248" s="2" t="s">
        <v>4638</v>
      </c>
      <c r="AA248" s="2" t="s">
        <v>86</v>
      </c>
      <c r="AB248" s="2" t="s">
        <v>788</v>
      </c>
      <c r="AC248" s="2">
        <v>247</v>
      </c>
      <c r="AD248" s="2" t="s">
        <v>4639</v>
      </c>
      <c r="AE248" s="2" t="s">
        <v>4640</v>
      </c>
      <c r="AF248" s="2" t="s">
        <v>4633</v>
      </c>
      <c r="AG248" s="2" t="s">
        <v>4634</v>
      </c>
      <c r="AH248" s="2" t="s">
        <v>643</v>
      </c>
      <c r="AI248" s="2" t="s">
        <v>4641</v>
      </c>
      <c r="AJ248" s="2" t="s">
        <v>649</v>
      </c>
      <c r="AK248" s="2" t="s">
        <v>4634</v>
      </c>
      <c r="AL248" s="2" t="s">
        <v>643</v>
      </c>
      <c r="AM248" s="2" t="s">
        <v>4642</v>
      </c>
      <c r="AN248" s="2" t="s">
        <v>4643</v>
      </c>
      <c r="AO248" s="2" t="s">
        <v>652</v>
      </c>
      <c r="AP248" s="2" t="s">
        <v>4644</v>
      </c>
      <c r="AQ248" s="2" t="s">
        <v>4645</v>
      </c>
      <c r="AR248" s="2">
        <v>0</v>
      </c>
      <c r="AS248" s="2" t="s">
        <v>128</v>
      </c>
      <c r="AT248" s="2" t="s">
        <v>4635</v>
      </c>
      <c r="AU248" s="2" t="s">
        <v>286</v>
      </c>
      <c r="AV248" s="2" t="s">
        <v>287</v>
      </c>
      <c r="AW248" s="2" t="s">
        <v>288</v>
      </c>
      <c r="AX248" s="2" t="s">
        <v>86</v>
      </c>
      <c r="AY248" s="2" t="s">
        <v>2380</v>
      </c>
      <c r="AZ248" s="2" t="s">
        <v>4636</v>
      </c>
      <c r="BA248" s="2">
        <v>1</v>
      </c>
      <c r="BB248" s="15" t="s">
        <v>4646</v>
      </c>
      <c r="BC248" s="2" t="str">
        <f t="shared" si="61"/>
        <v>0</v>
      </c>
      <c r="BD248" s="2" t="str">
        <f t="shared" si="62"/>
        <v>2</v>
      </c>
      <c r="BE248" s="2" t="str">
        <f t="shared" si="63"/>
        <v>0</v>
      </c>
      <c r="BF248" s="2" t="str">
        <f t="shared" si="64"/>
        <v>6</v>
      </c>
      <c r="BG248" s="2" t="str">
        <f t="shared" si="65"/>
        <v>0</v>
      </c>
      <c r="BH248" s="2" t="str">
        <f t="shared" si="66"/>
        <v>6</v>
      </c>
      <c r="BI248" s="2" t="str">
        <f t="shared" si="67"/>
        <v>2</v>
      </c>
      <c r="BJ248" s="2" t="str">
        <f t="shared" si="68"/>
        <v>2</v>
      </c>
      <c r="BK248" s="2" t="s">
        <v>4647</v>
      </c>
      <c r="BL248" s="2" t="s">
        <v>4648</v>
      </c>
      <c r="BM248" s="2" t="s">
        <v>4649</v>
      </c>
      <c r="BN248" s="2" t="s">
        <v>4650</v>
      </c>
      <c r="BO248" s="2">
        <v>1</v>
      </c>
      <c r="BP248" s="2">
        <v>1</v>
      </c>
      <c r="BQ248" s="2" t="s">
        <v>4651</v>
      </c>
      <c r="BR248" s="2" t="s">
        <v>4651</v>
      </c>
      <c r="BS248" s="2" t="s">
        <v>4367</v>
      </c>
    </row>
    <row r="249" spans="1:71">
      <c r="A249" s="11">
        <f t="shared" si="60"/>
        <v>248</v>
      </c>
      <c r="B249" s="12" t="str">
        <f t="shared" si="54"/>
        <v>SPKV2.0248</v>
      </c>
      <c r="C249" s="13" t="str">
        <f t="shared" si="55"/>
        <v>Trần Văn</v>
      </c>
      <c r="D249" s="14" t="str">
        <f t="shared" si="55"/>
        <v>Đài</v>
      </c>
      <c r="E249" s="12" t="str">
        <f t="shared" si="56"/>
        <v>10/06/2000</v>
      </c>
      <c r="F249" s="12" t="str">
        <f t="shared" si="57"/>
        <v>Nam</v>
      </c>
      <c r="G249" s="12" t="str">
        <f t="shared" si="58"/>
        <v>215502475</v>
      </c>
      <c r="H249" s="12" t="str">
        <f t="shared" si="69"/>
        <v>3</v>
      </c>
      <c r="I249" s="12" t="str">
        <f t="shared" si="69"/>
        <v>7</v>
      </c>
      <c r="J249" s="12" t="str">
        <f t="shared" si="69"/>
        <v>0</v>
      </c>
      <c r="K249" s="12" t="str">
        <f t="shared" si="69"/>
        <v>0</v>
      </c>
      <c r="L249" s="12" t="str">
        <f t="shared" si="69"/>
        <v>7</v>
      </c>
      <c r="M249" s="12" t="str">
        <f t="shared" si="69"/>
        <v>5</v>
      </c>
      <c r="N249" s="12" t="str">
        <f t="shared" si="69"/>
        <v>8</v>
      </c>
      <c r="O249" s="12" t="str">
        <f t="shared" si="69"/>
        <v>9</v>
      </c>
      <c r="P249" s="12" t="str">
        <f t="shared" si="59"/>
        <v>Vẽ Đầu Tượng</v>
      </c>
      <c r="Q249" s="12">
        <v>7</v>
      </c>
      <c r="R249" s="2" t="s">
        <v>130</v>
      </c>
      <c r="S249" s="2">
        <v>49</v>
      </c>
      <c r="T249" s="2" t="s">
        <v>4347</v>
      </c>
      <c r="U249" s="2" t="s">
        <v>4348</v>
      </c>
      <c r="V249" s="2" t="s">
        <v>4349</v>
      </c>
      <c r="W249" s="2" t="s">
        <v>4350</v>
      </c>
      <c r="X249" s="2" t="s">
        <v>4655</v>
      </c>
      <c r="Y249" s="2" t="s">
        <v>4386</v>
      </c>
      <c r="Z249" s="2" t="s">
        <v>4638</v>
      </c>
      <c r="AA249" s="2" t="s">
        <v>86</v>
      </c>
      <c r="AB249" s="2" t="s">
        <v>788</v>
      </c>
      <c r="AC249" s="2">
        <v>248</v>
      </c>
      <c r="AD249" s="2" t="s">
        <v>4639</v>
      </c>
      <c r="AE249" s="2" t="s">
        <v>4640</v>
      </c>
      <c r="AF249" s="2" t="s">
        <v>4652</v>
      </c>
      <c r="AG249" s="2" t="s">
        <v>4656</v>
      </c>
      <c r="AH249" s="2" t="s">
        <v>4657</v>
      </c>
      <c r="AI249" s="2" t="s">
        <v>4658</v>
      </c>
      <c r="AJ249" s="2" t="s">
        <v>693</v>
      </c>
      <c r="AK249" s="2" t="s">
        <v>4653</v>
      </c>
      <c r="AL249" s="2" t="s">
        <v>685</v>
      </c>
      <c r="AM249" s="2" t="s">
        <v>4659</v>
      </c>
      <c r="AN249" s="2" t="s">
        <v>4660</v>
      </c>
      <c r="AO249" s="2" t="s">
        <v>696</v>
      </c>
      <c r="AP249" s="2" t="s">
        <v>4661</v>
      </c>
      <c r="AQ249" s="2" t="s">
        <v>863</v>
      </c>
      <c r="AR249" s="2">
        <v>0</v>
      </c>
      <c r="AS249" s="2" t="s">
        <v>128</v>
      </c>
      <c r="AT249" s="2" t="s">
        <v>854</v>
      </c>
      <c r="AU249" s="2" t="s">
        <v>4662</v>
      </c>
      <c r="AV249" s="2" t="s">
        <v>1398</v>
      </c>
      <c r="AW249" s="2" t="s">
        <v>1399</v>
      </c>
      <c r="AX249" s="2" t="s">
        <v>926</v>
      </c>
      <c r="AY249" s="2" t="s">
        <v>1418</v>
      </c>
      <c r="AZ249" s="2" t="s">
        <v>4654</v>
      </c>
      <c r="BA249" s="2">
        <v>1</v>
      </c>
      <c r="BB249" s="2" t="s">
        <v>4663</v>
      </c>
      <c r="BC249" s="2" t="str">
        <f t="shared" si="61"/>
        <v>3</v>
      </c>
      <c r="BD249" s="2" t="str">
        <f t="shared" si="62"/>
        <v>7</v>
      </c>
      <c r="BE249" s="2" t="str">
        <f t="shared" si="63"/>
        <v>0</v>
      </c>
      <c r="BF249" s="2" t="str">
        <f t="shared" si="64"/>
        <v>0</v>
      </c>
      <c r="BG249" s="2" t="str">
        <f t="shared" si="65"/>
        <v>7</v>
      </c>
      <c r="BH249" s="2" t="str">
        <f t="shared" si="66"/>
        <v>5</v>
      </c>
      <c r="BI249" s="2" t="str">
        <f t="shared" si="67"/>
        <v>8</v>
      </c>
      <c r="BJ249" s="2" t="str">
        <f t="shared" si="68"/>
        <v>9</v>
      </c>
      <c r="BK249" s="2" t="s">
        <v>4664</v>
      </c>
      <c r="BL249" s="2" t="s">
        <v>4665</v>
      </c>
      <c r="BM249" s="2" t="s">
        <v>122</v>
      </c>
      <c r="BN249" s="2" t="s">
        <v>4666</v>
      </c>
      <c r="BO249" s="2">
        <v>1</v>
      </c>
      <c r="BP249" s="2">
        <v>1</v>
      </c>
      <c r="BQ249" s="2" t="s">
        <v>4667</v>
      </c>
      <c r="BR249" s="2" t="s">
        <v>4667</v>
      </c>
      <c r="BS249" s="2" t="s">
        <v>4367</v>
      </c>
    </row>
    <row r="250" spans="1:71">
      <c r="A250" s="11">
        <f t="shared" si="60"/>
        <v>249</v>
      </c>
      <c r="B250" s="12" t="str">
        <f t="shared" si="54"/>
        <v>SPKV2.0249</v>
      </c>
      <c r="C250" s="13" t="str">
        <f t="shared" si="55"/>
        <v>Phạm Đức Anh</v>
      </c>
      <c r="D250" s="14" t="str">
        <f t="shared" si="55"/>
        <v>Đức</v>
      </c>
      <c r="E250" s="12" t="str">
        <f t="shared" si="56"/>
        <v>11/08/2000</v>
      </c>
      <c r="F250" s="12" t="str">
        <f t="shared" si="57"/>
        <v>Nam</v>
      </c>
      <c r="G250" s="12" t="str">
        <f t="shared" si="58"/>
        <v>261488246</v>
      </c>
      <c r="H250" s="12" t="str">
        <f t="shared" si="69"/>
        <v>0</v>
      </c>
      <c r="I250" s="12" t="str">
        <f t="shared" si="69"/>
        <v>2</v>
      </c>
      <c r="J250" s="12" t="str">
        <f t="shared" si="69"/>
        <v>0</v>
      </c>
      <c r="K250" s="12" t="str">
        <f t="shared" si="69"/>
        <v>5</v>
      </c>
      <c r="L250" s="12" t="str">
        <f t="shared" si="69"/>
        <v>0</v>
      </c>
      <c r="M250" s="12" t="str">
        <f t="shared" si="69"/>
        <v>2</v>
      </c>
      <c r="N250" s="12" t="str">
        <f t="shared" si="69"/>
        <v>2</v>
      </c>
      <c r="O250" s="12" t="str">
        <f t="shared" si="69"/>
        <v>1</v>
      </c>
      <c r="P250" s="12" t="str">
        <f t="shared" si="59"/>
        <v>Vẽ Đầu Tượng</v>
      </c>
      <c r="Q250" s="12">
        <v>4.5</v>
      </c>
      <c r="R250" s="2" t="s">
        <v>2315</v>
      </c>
      <c r="S250" s="2">
        <v>83</v>
      </c>
      <c r="T250" s="2" t="s">
        <v>4347</v>
      </c>
      <c r="U250" s="2" t="s">
        <v>4348</v>
      </c>
      <c r="V250" s="2" t="s">
        <v>4349</v>
      </c>
      <c r="W250" s="2" t="s">
        <v>4350</v>
      </c>
      <c r="X250" s="2" t="s">
        <v>4672</v>
      </c>
      <c r="Y250" s="2" t="s">
        <v>4386</v>
      </c>
      <c r="Z250" s="2" t="s">
        <v>4638</v>
      </c>
      <c r="AA250" s="2" t="s">
        <v>86</v>
      </c>
      <c r="AB250" s="2" t="s">
        <v>788</v>
      </c>
      <c r="AC250" s="2">
        <v>249</v>
      </c>
      <c r="AD250" s="2" t="s">
        <v>4639</v>
      </c>
      <c r="AE250" s="2" t="s">
        <v>4640</v>
      </c>
      <c r="AF250" s="2" t="s">
        <v>4668</v>
      </c>
      <c r="AG250" s="2" t="s">
        <v>4673</v>
      </c>
      <c r="AH250" s="2" t="s">
        <v>4674</v>
      </c>
      <c r="AI250" s="2" t="s">
        <v>4675</v>
      </c>
      <c r="AJ250" s="2" t="s">
        <v>835</v>
      </c>
      <c r="AK250" s="2" t="s">
        <v>4669</v>
      </c>
      <c r="AL250" s="2" t="s">
        <v>827</v>
      </c>
      <c r="AM250" s="2" t="s">
        <v>4676</v>
      </c>
      <c r="AN250" s="2" t="s">
        <v>4677</v>
      </c>
      <c r="AO250" s="2" t="s">
        <v>838</v>
      </c>
      <c r="AP250" s="2" t="s">
        <v>4678</v>
      </c>
      <c r="AQ250" s="2" t="s">
        <v>4679</v>
      </c>
      <c r="AR250" s="2">
        <v>0</v>
      </c>
      <c r="AS250" s="2" t="s">
        <v>128</v>
      </c>
      <c r="AT250" s="2" t="s">
        <v>4670</v>
      </c>
      <c r="AU250" s="2" t="s">
        <v>4680</v>
      </c>
      <c r="AV250" s="2" t="s">
        <v>310</v>
      </c>
      <c r="AW250" s="2" t="s">
        <v>311</v>
      </c>
      <c r="AX250" s="2" t="s">
        <v>486</v>
      </c>
      <c r="AY250" s="2" t="s">
        <v>3906</v>
      </c>
      <c r="AZ250" s="2" t="s">
        <v>4671</v>
      </c>
      <c r="BA250" s="2">
        <v>1</v>
      </c>
      <c r="BB250" s="2" t="s">
        <v>4681</v>
      </c>
      <c r="BC250" s="2" t="str">
        <f t="shared" si="61"/>
        <v>0</v>
      </c>
      <c r="BD250" s="2" t="str">
        <f t="shared" si="62"/>
        <v>2</v>
      </c>
      <c r="BE250" s="2" t="str">
        <f t="shared" si="63"/>
        <v>0</v>
      </c>
      <c r="BF250" s="2" t="str">
        <f t="shared" si="64"/>
        <v>5</v>
      </c>
      <c r="BG250" s="2" t="str">
        <f t="shared" si="65"/>
        <v>0</v>
      </c>
      <c r="BH250" s="2" t="str">
        <f t="shared" si="66"/>
        <v>2</v>
      </c>
      <c r="BI250" s="2" t="str">
        <f t="shared" si="67"/>
        <v>2</v>
      </c>
      <c r="BJ250" s="2" t="str">
        <f t="shared" si="68"/>
        <v>1</v>
      </c>
      <c r="BK250" s="2" t="s">
        <v>4682</v>
      </c>
      <c r="BL250" s="2" t="s">
        <v>4683</v>
      </c>
      <c r="BM250" s="2" t="s">
        <v>4684</v>
      </c>
      <c r="BN250" s="2" t="s">
        <v>4685</v>
      </c>
      <c r="BO250" s="2">
        <v>1</v>
      </c>
      <c r="BP250" s="2">
        <v>1</v>
      </c>
      <c r="BQ250" s="2" t="s">
        <v>4686</v>
      </c>
      <c r="BR250" s="2" t="s">
        <v>4686</v>
      </c>
      <c r="BS250" s="2" t="s">
        <v>4367</v>
      </c>
    </row>
    <row r="251" spans="1:71">
      <c r="A251" s="11">
        <f t="shared" si="60"/>
        <v>250</v>
      </c>
      <c r="B251" s="12" t="str">
        <f t="shared" si="54"/>
        <v>SPKV2.0250</v>
      </c>
      <c r="C251" s="13" t="str">
        <f t="shared" si="55"/>
        <v>Thái Thị</v>
      </c>
      <c r="D251" s="14" t="str">
        <f t="shared" si="55"/>
        <v>Giác</v>
      </c>
      <c r="E251" s="12" t="str">
        <f t="shared" si="56"/>
        <v>02/04/2000</v>
      </c>
      <c r="F251" s="12" t="str">
        <f t="shared" si="57"/>
        <v>Nữ</v>
      </c>
      <c r="G251" s="12" t="str">
        <f t="shared" si="58"/>
        <v>215496682</v>
      </c>
      <c r="H251" s="12" t="str">
        <f t="shared" si="69"/>
        <v>3</v>
      </c>
      <c r="I251" s="12" t="str">
        <f t="shared" si="69"/>
        <v>7</v>
      </c>
      <c r="J251" s="12" t="str">
        <f t="shared" si="69"/>
        <v>0</v>
      </c>
      <c r="K251" s="12" t="str">
        <f t="shared" si="69"/>
        <v>1</v>
      </c>
      <c r="L251" s="12" t="str">
        <f t="shared" si="69"/>
        <v>1</v>
      </c>
      <c r="M251" s="12" t="str">
        <f t="shared" si="69"/>
        <v>1</v>
      </c>
      <c r="N251" s="12" t="str">
        <f t="shared" si="69"/>
        <v>7</v>
      </c>
      <c r="O251" s="12" t="str">
        <f t="shared" si="69"/>
        <v>4</v>
      </c>
      <c r="P251" s="12" t="str">
        <f t="shared" si="59"/>
        <v>Vẽ Đầu Tượng</v>
      </c>
      <c r="Q251" s="12">
        <v>4</v>
      </c>
      <c r="R251" s="2" t="s">
        <v>3724</v>
      </c>
      <c r="S251" s="2">
        <v>113</v>
      </c>
      <c r="T251" s="2" t="s">
        <v>4347</v>
      </c>
      <c r="U251" s="2" t="s">
        <v>4348</v>
      </c>
      <c r="V251" s="2" t="s">
        <v>4349</v>
      </c>
      <c r="W251" s="2" t="s">
        <v>4350</v>
      </c>
      <c r="X251" s="2" t="s">
        <v>4692</v>
      </c>
      <c r="Y251" s="2" t="s">
        <v>4386</v>
      </c>
      <c r="Z251" s="2" t="s">
        <v>4638</v>
      </c>
      <c r="AA251" s="2" t="s">
        <v>86</v>
      </c>
      <c r="AB251" s="2" t="s">
        <v>788</v>
      </c>
      <c r="AC251" s="2">
        <v>250</v>
      </c>
      <c r="AD251" s="2" t="s">
        <v>4639</v>
      </c>
      <c r="AE251" s="2" t="s">
        <v>4640</v>
      </c>
      <c r="AF251" s="2" t="s">
        <v>4687</v>
      </c>
      <c r="AG251" s="2" t="s">
        <v>4693</v>
      </c>
      <c r="AH251" s="2" t="s">
        <v>4689</v>
      </c>
      <c r="AI251" s="2" t="s">
        <v>4693</v>
      </c>
      <c r="AJ251" s="2" t="s">
        <v>4694</v>
      </c>
      <c r="AK251" s="2" t="s">
        <v>4688</v>
      </c>
      <c r="AL251" s="2" t="s">
        <v>4689</v>
      </c>
      <c r="AM251" s="2" t="s">
        <v>4695</v>
      </c>
      <c r="AN251" s="2" t="s">
        <v>4696</v>
      </c>
      <c r="AO251" s="2" t="s">
        <v>4697</v>
      </c>
      <c r="AP251" s="2" t="s">
        <v>4698</v>
      </c>
      <c r="AQ251" s="2" t="s">
        <v>4699</v>
      </c>
      <c r="AR251" s="2">
        <v>1</v>
      </c>
      <c r="AS251" s="2" t="s">
        <v>61</v>
      </c>
      <c r="AT251" s="2" t="s">
        <v>4690</v>
      </c>
      <c r="AU251" s="2" t="s">
        <v>2190</v>
      </c>
      <c r="AV251" s="2" t="s">
        <v>1398</v>
      </c>
      <c r="AW251" s="2" t="s">
        <v>1399</v>
      </c>
      <c r="AX251" s="2" t="s">
        <v>549</v>
      </c>
      <c r="AY251" s="2" t="s">
        <v>3127</v>
      </c>
      <c r="AZ251" s="2" t="s">
        <v>4691</v>
      </c>
      <c r="BA251" s="2">
        <v>1</v>
      </c>
      <c r="BB251" s="2" t="s">
        <v>4700</v>
      </c>
      <c r="BC251" s="2" t="str">
        <f t="shared" si="61"/>
        <v>3</v>
      </c>
      <c r="BD251" s="2" t="str">
        <f t="shared" si="62"/>
        <v>7</v>
      </c>
      <c r="BE251" s="2" t="str">
        <f t="shared" si="63"/>
        <v>0</v>
      </c>
      <c r="BF251" s="2" t="str">
        <f t="shared" si="64"/>
        <v>1</v>
      </c>
      <c r="BG251" s="2" t="str">
        <f t="shared" si="65"/>
        <v>1</v>
      </c>
      <c r="BH251" s="2" t="str">
        <f t="shared" si="66"/>
        <v>1</v>
      </c>
      <c r="BI251" s="2" t="str">
        <f t="shared" si="67"/>
        <v>7</v>
      </c>
      <c r="BJ251" s="2" t="str">
        <f t="shared" si="68"/>
        <v>4</v>
      </c>
      <c r="BK251" s="2" t="s">
        <v>4701</v>
      </c>
      <c r="BL251" s="2" t="s">
        <v>4702</v>
      </c>
      <c r="BM251" s="2" t="s">
        <v>4702</v>
      </c>
      <c r="BN251" s="2" t="s">
        <v>4703</v>
      </c>
      <c r="BO251" s="2">
        <v>1</v>
      </c>
      <c r="BP251" s="2">
        <v>1</v>
      </c>
      <c r="BQ251" s="2" t="s">
        <v>4704</v>
      </c>
      <c r="BR251" s="2" t="s">
        <v>4704</v>
      </c>
      <c r="BS251" s="2" t="s">
        <v>4367</v>
      </c>
    </row>
    <row r="252" spans="1:71">
      <c r="A252" s="11">
        <f t="shared" si="60"/>
        <v>251</v>
      </c>
      <c r="B252" s="12" t="str">
        <f t="shared" si="54"/>
        <v>SPKV2.0251</v>
      </c>
      <c r="C252" s="13" t="str">
        <f t="shared" si="55"/>
        <v>Nguyễn Trần Thu</v>
      </c>
      <c r="D252" s="14" t="str">
        <f t="shared" si="55"/>
        <v>Hà</v>
      </c>
      <c r="E252" s="12" t="str">
        <f t="shared" si="56"/>
        <v>15/03/2000</v>
      </c>
      <c r="F252" s="12" t="str">
        <f t="shared" si="57"/>
        <v>Nữ</v>
      </c>
      <c r="G252" s="12" t="str">
        <f t="shared" si="58"/>
        <v>034300011699</v>
      </c>
      <c r="H252" s="12" t="str">
        <f t="shared" si="69"/>
        <v>4</v>
      </c>
      <c r="I252" s="12" t="str">
        <f t="shared" si="69"/>
        <v>4</v>
      </c>
      <c r="J252" s="12" t="str">
        <f t="shared" si="69"/>
        <v>0</v>
      </c>
      <c r="K252" s="12" t="str">
        <f t="shared" si="69"/>
        <v>0</v>
      </c>
      <c r="L252" s="12" t="str">
        <f t="shared" si="69"/>
        <v>4</v>
      </c>
      <c r="M252" s="12" t="str">
        <f t="shared" si="69"/>
        <v>6</v>
      </c>
      <c r="N252" s="12" t="str">
        <f t="shared" si="69"/>
        <v>1</v>
      </c>
      <c r="O252" s="12" t="str">
        <f t="shared" si="69"/>
        <v>7</v>
      </c>
      <c r="P252" s="12" t="str">
        <f t="shared" si="59"/>
        <v>Vẽ Đầu Tượng</v>
      </c>
      <c r="Q252" s="12">
        <v>7.5</v>
      </c>
      <c r="R252" s="2" t="s">
        <v>916</v>
      </c>
      <c r="S252" s="2">
        <v>68</v>
      </c>
      <c r="T252" s="2" t="s">
        <v>4347</v>
      </c>
      <c r="U252" s="2" t="s">
        <v>4348</v>
      </c>
      <c r="V252" s="2" t="s">
        <v>4349</v>
      </c>
      <c r="W252" s="2" t="s">
        <v>4350</v>
      </c>
      <c r="X252" s="2" t="s">
        <v>4709</v>
      </c>
      <c r="Y252" s="2" t="s">
        <v>4386</v>
      </c>
      <c r="Z252" s="2" t="s">
        <v>4638</v>
      </c>
      <c r="AA252" s="2" t="s">
        <v>86</v>
      </c>
      <c r="AB252" s="2" t="s">
        <v>788</v>
      </c>
      <c r="AC252" s="2">
        <v>251</v>
      </c>
      <c r="AD252" s="2" t="s">
        <v>4639</v>
      </c>
      <c r="AE252" s="2" t="s">
        <v>4640</v>
      </c>
      <c r="AF252" s="2" t="s">
        <v>4705</v>
      </c>
      <c r="AG252" s="2" t="s">
        <v>4706</v>
      </c>
      <c r="AH252" s="2" t="s">
        <v>896</v>
      </c>
      <c r="AI252" s="2" t="s">
        <v>4710</v>
      </c>
      <c r="AJ252" s="2" t="s">
        <v>902</v>
      </c>
      <c r="AK252" s="2" t="s">
        <v>4706</v>
      </c>
      <c r="AL252" s="2" t="s">
        <v>896</v>
      </c>
      <c r="AM252" s="2" t="s">
        <v>4711</v>
      </c>
      <c r="AN252" s="2" t="s">
        <v>4712</v>
      </c>
      <c r="AO252" s="2" t="s">
        <v>905</v>
      </c>
      <c r="AP252" s="2" t="s">
        <v>4713</v>
      </c>
      <c r="AQ252" s="2" t="s">
        <v>4714</v>
      </c>
      <c r="AR252" s="2">
        <v>1</v>
      </c>
      <c r="AS252" s="2" t="s">
        <v>61</v>
      </c>
      <c r="AT252" s="2" t="s">
        <v>4707</v>
      </c>
      <c r="AU252" s="2" t="s">
        <v>4715</v>
      </c>
      <c r="AV252" s="2" t="s">
        <v>526</v>
      </c>
      <c r="AW252" s="2" t="s">
        <v>527</v>
      </c>
      <c r="AX252" s="2" t="s">
        <v>289</v>
      </c>
      <c r="AY252" s="2" t="s">
        <v>528</v>
      </c>
      <c r="AZ252" s="2" t="s">
        <v>4708</v>
      </c>
      <c r="BA252" s="2">
        <v>1</v>
      </c>
      <c r="BB252" s="2" t="s">
        <v>4716</v>
      </c>
      <c r="BC252" s="2" t="str">
        <f t="shared" si="61"/>
        <v>4</v>
      </c>
      <c r="BD252" s="2" t="str">
        <f t="shared" si="62"/>
        <v>4</v>
      </c>
      <c r="BE252" s="2" t="str">
        <f t="shared" si="63"/>
        <v>0</v>
      </c>
      <c r="BF252" s="2" t="str">
        <f t="shared" si="64"/>
        <v>0</v>
      </c>
      <c r="BG252" s="2" t="str">
        <f t="shared" si="65"/>
        <v>4</v>
      </c>
      <c r="BH252" s="2" t="str">
        <f t="shared" si="66"/>
        <v>6</v>
      </c>
      <c r="BI252" s="2" t="str">
        <f t="shared" si="67"/>
        <v>1</v>
      </c>
      <c r="BJ252" s="2" t="str">
        <f t="shared" si="68"/>
        <v>7</v>
      </c>
      <c r="BK252" s="2" t="s">
        <v>4717</v>
      </c>
      <c r="BL252" s="2" t="s">
        <v>4718</v>
      </c>
      <c r="BM252" s="2" t="s">
        <v>122</v>
      </c>
      <c r="BN252" s="2" t="s">
        <v>4719</v>
      </c>
      <c r="BO252" s="2">
        <v>1</v>
      </c>
      <c r="BP252" s="2">
        <v>1</v>
      </c>
      <c r="BQ252" s="2" t="s">
        <v>4720</v>
      </c>
      <c r="BR252" s="2" t="s">
        <v>4720</v>
      </c>
      <c r="BS252" s="2" t="s">
        <v>4367</v>
      </c>
    </row>
    <row r="253" spans="1:71">
      <c r="A253" s="11">
        <f t="shared" si="60"/>
        <v>252</v>
      </c>
      <c r="B253" s="12" t="str">
        <f t="shared" si="54"/>
        <v>SPKV2.0252</v>
      </c>
      <c r="C253" s="13" t="str">
        <f t="shared" si="55"/>
        <v>Phạm Đức</v>
      </c>
      <c r="D253" s="14" t="str">
        <f t="shared" si="55"/>
        <v>Hải</v>
      </c>
      <c r="E253" s="12" t="str">
        <f t="shared" si="56"/>
        <v>15/03/2000</v>
      </c>
      <c r="F253" s="12" t="str">
        <f t="shared" si="57"/>
        <v>Nam</v>
      </c>
      <c r="G253" s="12" t="str">
        <f t="shared" si="58"/>
        <v>272812636</v>
      </c>
      <c r="H253" s="12" t="str">
        <f t="shared" si="69"/>
        <v>4</v>
      </c>
      <c r="I253" s="12" t="str">
        <f t="shared" si="69"/>
        <v>8</v>
      </c>
      <c r="J253" s="12" t="str">
        <f t="shared" si="69"/>
        <v>0</v>
      </c>
      <c r="K253" s="12" t="str">
        <f t="shared" si="69"/>
        <v>2</v>
      </c>
      <c r="L253" s="12" t="str">
        <f t="shared" si="69"/>
        <v>2</v>
      </c>
      <c r="M253" s="12" t="str">
        <f t="shared" si="69"/>
        <v>5</v>
      </c>
      <c r="N253" s="12" t="str">
        <f t="shared" si="69"/>
        <v>6</v>
      </c>
      <c r="O253" s="12" t="str">
        <f t="shared" si="69"/>
        <v>7</v>
      </c>
      <c r="P253" s="12" t="str">
        <f t="shared" si="59"/>
        <v>Vẽ Đầu Tượng</v>
      </c>
      <c r="Q253" s="12">
        <v>7.5</v>
      </c>
      <c r="R253" s="2" t="s">
        <v>4725</v>
      </c>
      <c r="S253" s="2">
        <v>77</v>
      </c>
      <c r="T253" s="2" t="s">
        <v>4347</v>
      </c>
      <c r="U253" s="2" t="s">
        <v>4348</v>
      </c>
      <c r="V253" s="2" t="s">
        <v>4349</v>
      </c>
      <c r="W253" s="2" t="s">
        <v>4350</v>
      </c>
      <c r="X253" s="2" t="s">
        <v>4726</v>
      </c>
      <c r="Y253" s="2" t="s">
        <v>4386</v>
      </c>
      <c r="Z253" s="2" t="s">
        <v>4638</v>
      </c>
      <c r="AA253" s="2" t="s">
        <v>86</v>
      </c>
      <c r="AB253" s="2" t="s">
        <v>788</v>
      </c>
      <c r="AC253" s="2">
        <v>252</v>
      </c>
      <c r="AD253" s="2" t="s">
        <v>4639</v>
      </c>
      <c r="AE253" s="2" t="s">
        <v>4640</v>
      </c>
      <c r="AF253" s="2" t="s">
        <v>4721</v>
      </c>
      <c r="AG253" s="2" t="s">
        <v>4727</v>
      </c>
      <c r="AH253" s="2" t="s">
        <v>4728</v>
      </c>
      <c r="AI253" s="2" t="s">
        <v>4729</v>
      </c>
      <c r="AJ253" s="2" t="s">
        <v>4730</v>
      </c>
      <c r="AK253" s="2" t="s">
        <v>4722</v>
      </c>
      <c r="AL253" s="2" t="s">
        <v>4723</v>
      </c>
      <c r="AM253" s="2" t="s">
        <v>4731</v>
      </c>
      <c r="AN253" s="2" t="s">
        <v>4732</v>
      </c>
      <c r="AO253" s="2" t="s">
        <v>4733</v>
      </c>
      <c r="AP253" s="2" t="s">
        <v>4734</v>
      </c>
      <c r="AQ253" s="2" t="s">
        <v>4714</v>
      </c>
      <c r="AR253" s="2">
        <v>0</v>
      </c>
      <c r="AS253" s="2" t="s">
        <v>128</v>
      </c>
      <c r="AT253" s="2" t="s">
        <v>4707</v>
      </c>
      <c r="AU253" s="2" t="s">
        <v>612</v>
      </c>
      <c r="AV253" s="2" t="s">
        <v>116</v>
      </c>
      <c r="AW253" s="2" t="s">
        <v>117</v>
      </c>
      <c r="AX253" s="2" t="s">
        <v>88</v>
      </c>
      <c r="AY253" s="2" t="s">
        <v>268</v>
      </c>
      <c r="AZ253" s="2" t="s">
        <v>4724</v>
      </c>
      <c r="BA253" s="2">
        <v>1</v>
      </c>
      <c r="BB253" s="2" t="s">
        <v>4735</v>
      </c>
      <c r="BC253" s="2" t="str">
        <f t="shared" si="61"/>
        <v>4</v>
      </c>
      <c r="BD253" s="2" t="str">
        <f t="shared" si="62"/>
        <v>8</v>
      </c>
      <c r="BE253" s="2" t="str">
        <f t="shared" si="63"/>
        <v>0</v>
      </c>
      <c r="BF253" s="2" t="str">
        <f t="shared" si="64"/>
        <v>2</v>
      </c>
      <c r="BG253" s="2" t="str">
        <f t="shared" si="65"/>
        <v>2</v>
      </c>
      <c r="BH253" s="2" t="str">
        <f t="shared" si="66"/>
        <v>5</v>
      </c>
      <c r="BI253" s="2" t="str">
        <f t="shared" si="67"/>
        <v>6</v>
      </c>
      <c r="BJ253" s="2" t="str">
        <f t="shared" si="68"/>
        <v>7</v>
      </c>
      <c r="BK253" s="2" t="s">
        <v>4736</v>
      </c>
      <c r="BL253" s="2" t="s">
        <v>4737</v>
      </c>
      <c r="BM253" s="2" t="s">
        <v>4738</v>
      </c>
      <c r="BN253" s="2" t="s">
        <v>4739</v>
      </c>
      <c r="BO253" s="2">
        <v>1</v>
      </c>
      <c r="BP253" s="2">
        <v>1</v>
      </c>
      <c r="BQ253" s="2" t="s">
        <v>4740</v>
      </c>
      <c r="BR253" s="2" t="s">
        <v>4740</v>
      </c>
      <c r="BS253" s="2" t="s">
        <v>4367</v>
      </c>
    </row>
    <row r="254" spans="1:71">
      <c r="A254" s="11">
        <f t="shared" si="60"/>
        <v>253</v>
      </c>
      <c r="B254" s="12" t="str">
        <f t="shared" si="54"/>
        <v>SPKV2.0253</v>
      </c>
      <c r="C254" s="13" t="str">
        <f t="shared" si="55"/>
        <v>Quách Nguyên</v>
      </c>
      <c r="D254" s="14" t="str">
        <f t="shared" si="55"/>
        <v>Hân</v>
      </c>
      <c r="E254" s="12" t="str">
        <f t="shared" si="56"/>
        <v>27/08/2000</v>
      </c>
      <c r="F254" s="12" t="str">
        <f t="shared" si="57"/>
        <v>Nữ</v>
      </c>
      <c r="G254" s="12" t="str">
        <f t="shared" si="58"/>
        <v>026086990</v>
      </c>
      <c r="H254" s="12" t="str">
        <f t="shared" si="69"/>
        <v>0</v>
      </c>
      <c r="I254" s="12" t="str">
        <f t="shared" si="69"/>
        <v>2</v>
      </c>
      <c r="J254" s="12" t="str">
        <f t="shared" si="69"/>
        <v>0</v>
      </c>
      <c r="K254" s="12" t="str">
        <f t="shared" si="69"/>
        <v>4</v>
      </c>
      <c r="L254" s="12" t="str">
        <f t="shared" si="69"/>
        <v>9</v>
      </c>
      <c r="M254" s="12" t="str">
        <f t="shared" si="69"/>
        <v>1</v>
      </c>
      <c r="N254" s="12" t="str">
        <f t="shared" si="69"/>
        <v>2</v>
      </c>
      <c r="O254" s="12" t="str">
        <f t="shared" si="69"/>
        <v>1</v>
      </c>
      <c r="P254" s="12" t="str">
        <f t="shared" si="59"/>
        <v>Vẽ Đầu Tượng</v>
      </c>
      <c r="Q254" s="12">
        <v>7.5</v>
      </c>
      <c r="R254" s="2" t="s">
        <v>1767</v>
      </c>
      <c r="S254" s="2">
        <v>121</v>
      </c>
      <c r="T254" s="2" t="s">
        <v>4347</v>
      </c>
      <c r="U254" s="2" t="s">
        <v>4348</v>
      </c>
      <c r="V254" s="2" t="s">
        <v>4349</v>
      </c>
      <c r="W254" s="2" t="s">
        <v>4350</v>
      </c>
      <c r="X254" s="2" t="s">
        <v>4744</v>
      </c>
      <c r="Y254" s="2" t="s">
        <v>4386</v>
      </c>
      <c r="Z254" s="2" t="s">
        <v>4638</v>
      </c>
      <c r="AA254" s="2" t="s">
        <v>86</v>
      </c>
      <c r="AB254" s="2" t="s">
        <v>788</v>
      </c>
      <c r="AC254" s="2">
        <v>253</v>
      </c>
      <c r="AD254" s="2" t="s">
        <v>4639</v>
      </c>
      <c r="AE254" s="2" t="s">
        <v>4640</v>
      </c>
      <c r="AF254" s="2" t="s">
        <v>4741</v>
      </c>
      <c r="AG254" s="2" t="s">
        <v>4742</v>
      </c>
      <c r="AH254" s="2" t="s">
        <v>967</v>
      </c>
      <c r="AI254" s="2" t="s">
        <v>4745</v>
      </c>
      <c r="AJ254" s="2" t="s">
        <v>973</v>
      </c>
      <c r="AK254" s="2" t="s">
        <v>4742</v>
      </c>
      <c r="AL254" s="2" t="s">
        <v>967</v>
      </c>
      <c r="AM254" s="2" t="s">
        <v>4746</v>
      </c>
      <c r="AN254" s="2" t="s">
        <v>4747</v>
      </c>
      <c r="AO254" s="2" t="s">
        <v>976</v>
      </c>
      <c r="AP254" s="2" t="s">
        <v>4748</v>
      </c>
      <c r="AQ254" s="2" t="s">
        <v>3089</v>
      </c>
      <c r="AR254" s="2">
        <v>1</v>
      </c>
      <c r="AS254" s="2" t="s">
        <v>61</v>
      </c>
      <c r="AT254" s="2" t="s">
        <v>3080</v>
      </c>
      <c r="AU254" s="2" t="s">
        <v>4749</v>
      </c>
      <c r="AV254" s="2" t="s">
        <v>86</v>
      </c>
      <c r="AW254" s="2" t="s">
        <v>87</v>
      </c>
      <c r="AX254" s="2" t="s">
        <v>139</v>
      </c>
      <c r="AY254" s="2" t="s">
        <v>140</v>
      </c>
      <c r="AZ254" s="2" t="s">
        <v>4743</v>
      </c>
      <c r="BA254" s="2">
        <v>1</v>
      </c>
      <c r="BB254" s="2" t="s">
        <v>4750</v>
      </c>
      <c r="BC254" s="2" t="str">
        <f t="shared" si="61"/>
        <v>0</v>
      </c>
      <c r="BD254" s="2" t="str">
        <f t="shared" si="62"/>
        <v>2</v>
      </c>
      <c r="BE254" s="2" t="str">
        <f t="shared" si="63"/>
        <v>0</v>
      </c>
      <c r="BF254" s="2" t="str">
        <f t="shared" si="64"/>
        <v>4</v>
      </c>
      <c r="BG254" s="2" t="str">
        <f t="shared" si="65"/>
        <v>9</v>
      </c>
      <c r="BH254" s="2" t="str">
        <f t="shared" si="66"/>
        <v>1</v>
      </c>
      <c r="BI254" s="2" t="str">
        <f t="shared" si="67"/>
        <v>2</v>
      </c>
      <c r="BJ254" s="2" t="str">
        <f t="shared" si="68"/>
        <v>1</v>
      </c>
      <c r="BK254" s="2" t="s">
        <v>4751</v>
      </c>
      <c r="BL254" s="2" t="s">
        <v>4752</v>
      </c>
      <c r="BM254" s="2" t="s">
        <v>122</v>
      </c>
      <c r="BN254" s="2" t="s">
        <v>4753</v>
      </c>
      <c r="BO254" s="2">
        <v>1</v>
      </c>
      <c r="BP254" s="2">
        <v>0</v>
      </c>
      <c r="BQ254" s="2" t="s">
        <v>4754</v>
      </c>
      <c r="BR254" s="2" t="s">
        <v>122</v>
      </c>
      <c r="BS254" s="2" t="s">
        <v>4367</v>
      </c>
    </row>
    <row r="255" spans="1:71">
      <c r="A255" s="11">
        <f t="shared" si="60"/>
        <v>254</v>
      </c>
      <c r="B255" s="12" t="str">
        <f t="shared" si="54"/>
        <v>SPKV2.0254</v>
      </c>
      <c r="C255" s="13" t="str">
        <f t="shared" si="55"/>
        <v>Nguyễn Văn Hiệp</v>
      </c>
      <c r="D255" s="14" t="str">
        <f t="shared" si="55"/>
        <v>Hiệp</v>
      </c>
      <c r="E255" s="12" t="str">
        <f t="shared" si="56"/>
        <v>02/02/2000</v>
      </c>
      <c r="F255" s="12" t="str">
        <f t="shared" si="57"/>
        <v>Nam</v>
      </c>
      <c r="G255" s="12" t="str">
        <f t="shared" si="58"/>
        <v>241800809</v>
      </c>
      <c r="H255" s="12" t="str">
        <f t="shared" si="69"/>
        <v>4</v>
      </c>
      <c r="I255" s="12" t="str">
        <f t="shared" si="69"/>
        <v>0</v>
      </c>
      <c r="J255" s="12" t="str">
        <f t="shared" si="69"/>
        <v>0</v>
      </c>
      <c r="K255" s="12" t="str">
        <f t="shared" si="69"/>
        <v>0</v>
      </c>
      <c r="L255" s="12" t="str">
        <f t="shared" si="69"/>
        <v>5</v>
      </c>
      <c r="M255" s="12" t="str">
        <f t="shared" si="69"/>
        <v>2</v>
      </c>
      <c r="N255" s="12" t="str">
        <f t="shared" si="69"/>
        <v>1</v>
      </c>
      <c r="O255" s="12" t="str">
        <f t="shared" si="69"/>
        <v>6</v>
      </c>
      <c r="P255" s="12" t="str">
        <f t="shared" si="59"/>
        <v>Vẽ Đầu Tượng</v>
      </c>
      <c r="Q255" s="12">
        <v>8</v>
      </c>
      <c r="R255" s="2" t="s">
        <v>3897</v>
      </c>
      <c r="S255" s="2">
        <v>122</v>
      </c>
      <c r="T255" s="2" t="s">
        <v>4347</v>
      </c>
      <c r="U255" s="2" t="s">
        <v>4348</v>
      </c>
      <c r="V255" s="2" t="s">
        <v>4349</v>
      </c>
      <c r="W255" s="2" t="s">
        <v>4350</v>
      </c>
      <c r="X255" s="2" t="s">
        <v>4759</v>
      </c>
      <c r="Y255" s="2" t="s">
        <v>4386</v>
      </c>
      <c r="Z255" s="2" t="s">
        <v>4638</v>
      </c>
      <c r="AA255" s="2" t="s">
        <v>86</v>
      </c>
      <c r="AB255" s="2" t="s">
        <v>788</v>
      </c>
      <c r="AC255" s="2">
        <v>254</v>
      </c>
      <c r="AD255" s="2" t="s">
        <v>4639</v>
      </c>
      <c r="AE255" s="2" t="s">
        <v>4640</v>
      </c>
      <c r="AF255" s="2" t="s">
        <v>4755</v>
      </c>
      <c r="AG255" s="2" t="s">
        <v>4756</v>
      </c>
      <c r="AH255" s="2" t="s">
        <v>4757</v>
      </c>
      <c r="AI255" s="2" t="s">
        <v>4760</v>
      </c>
      <c r="AJ255" s="2" t="s">
        <v>4761</v>
      </c>
      <c r="AK255" s="2" t="s">
        <v>4756</v>
      </c>
      <c r="AL255" s="2" t="s">
        <v>4757</v>
      </c>
      <c r="AM255" s="2" t="s">
        <v>4762</v>
      </c>
      <c r="AN255" s="2" t="s">
        <v>4763</v>
      </c>
      <c r="AO255" s="2" t="s">
        <v>4764</v>
      </c>
      <c r="AP255" s="2" t="s">
        <v>4765</v>
      </c>
      <c r="AQ255" s="2" t="s">
        <v>593</v>
      </c>
      <c r="AR255" s="2">
        <v>0</v>
      </c>
      <c r="AS255" s="2" t="s">
        <v>128</v>
      </c>
      <c r="AT255" s="2" t="s">
        <v>583</v>
      </c>
      <c r="AU255" s="2" t="s">
        <v>4766</v>
      </c>
      <c r="AV255" s="2" t="s">
        <v>1698</v>
      </c>
      <c r="AW255" s="2" t="s">
        <v>1699</v>
      </c>
      <c r="AX255" s="2" t="s">
        <v>549</v>
      </c>
      <c r="AY255" s="2" t="s">
        <v>2548</v>
      </c>
      <c r="AZ255" s="2" t="s">
        <v>4758</v>
      </c>
      <c r="BA255" s="2">
        <v>1</v>
      </c>
      <c r="BB255" s="2" t="s">
        <v>4767</v>
      </c>
      <c r="BC255" s="2" t="str">
        <f t="shared" si="61"/>
        <v>4</v>
      </c>
      <c r="BD255" s="2" t="str">
        <f t="shared" si="62"/>
        <v>0</v>
      </c>
      <c r="BE255" s="2" t="str">
        <f t="shared" si="63"/>
        <v>0</v>
      </c>
      <c r="BF255" s="2" t="str">
        <f t="shared" si="64"/>
        <v>0</v>
      </c>
      <c r="BG255" s="2" t="str">
        <f t="shared" si="65"/>
        <v>5</v>
      </c>
      <c r="BH255" s="2" t="str">
        <f t="shared" si="66"/>
        <v>2</v>
      </c>
      <c r="BI255" s="2" t="str">
        <f t="shared" si="67"/>
        <v>1</v>
      </c>
      <c r="BJ255" s="2" t="str">
        <f t="shared" si="68"/>
        <v>6</v>
      </c>
      <c r="BK255" s="2" t="s">
        <v>4768</v>
      </c>
      <c r="BL255" s="2" t="s">
        <v>4769</v>
      </c>
      <c r="BM255" s="2" t="s">
        <v>122</v>
      </c>
      <c r="BN255" s="2" t="s">
        <v>4770</v>
      </c>
      <c r="BO255" s="2">
        <v>1</v>
      </c>
      <c r="BP255" s="2">
        <v>0</v>
      </c>
      <c r="BQ255" s="2" t="s">
        <v>4771</v>
      </c>
      <c r="BR255" s="2" t="s">
        <v>122</v>
      </c>
      <c r="BS255" s="2" t="s">
        <v>4367</v>
      </c>
    </row>
    <row r="256" spans="1:71">
      <c r="A256" s="11">
        <f t="shared" si="60"/>
        <v>255</v>
      </c>
      <c r="B256" s="12" t="str">
        <f t="shared" si="54"/>
        <v>SPKV2.0255</v>
      </c>
      <c r="C256" s="13" t="str">
        <f t="shared" si="55"/>
        <v>Bùi Sơn</v>
      </c>
      <c r="D256" s="14" t="str">
        <f t="shared" si="55"/>
        <v>Hoàng</v>
      </c>
      <c r="E256" s="12" t="str">
        <f t="shared" si="56"/>
        <v>20/06/2000</v>
      </c>
      <c r="F256" s="12" t="str">
        <f t="shared" si="57"/>
        <v>Nam</v>
      </c>
      <c r="G256" s="12" t="str">
        <f t="shared" si="58"/>
        <v>221506079</v>
      </c>
      <c r="H256" s="12" t="str">
        <f t="shared" si="69"/>
        <v>3</v>
      </c>
      <c r="I256" s="12" t="str">
        <f t="shared" si="69"/>
        <v>9</v>
      </c>
      <c r="J256" s="12" t="str">
        <f t="shared" si="69"/>
        <v>0</v>
      </c>
      <c r="K256" s="12" t="str">
        <f t="shared" si="69"/>
        <v>0</v>
      </c>
      <c r="L256" s="12" t="str">
        <f t="shared" si="69"/>
        <v>4</v>
      </c>
      <c r="M256" s="12" t="str">
        <f t="shared" si="69"/>
        <v>8</v>
      </c>
      <c r="N256" s="12" t="str">
        <f t="shared" si="69"/>
        <v>2</v>
      </c>
      <c r="O256" s="12" t="str">
        <f t="shared" si="69"/>
        <v>4</v>
      </c>
      <c r="P256" s="12" t="str">
        <f t="shared" si="59"/>
        <v>Vẽ Đầu Tượng</v>
      </c>
      <c r="Q256" s="12">
        <v>8</v>
      </c>
      <c r="R256" s="2" t="s">
        <v>4777</v>
      </c>
      <c r="S256" s="2">
        <v>32</v>
      </c>
      <c r="T256" s="2" t="s">
        <v>4347</v>
      </c>
      <c r="U256" s="2" t="s">
        <v>4348</v>
      </c>
      <c r="V256" s="2" t="s">
        <v>4349</v>
      </c>
      <c r="W256" s="2" t="s">
        <v>4350</v>
      </c>
      <c r="X256" s="2" t="s">
        <v>4778</v>
      </c>
      <c r="Y256" s="2" t="s">
        <v>4386</v>
      </c>
      <c r="Z256" s="2" t="s">
        <v>4638</v>
      </c>
      <c r="AA256" s="2" t="s">
        <v>86</v>
      </c>
      <c r="AB256" s="2" t="s">
        <v>788</v>
      </c>
      <c r="AC256" s="2">
        <v>255</v>
      </c>
      <c r="AD256" s="2" t="s">
        <v>4639</v>
      </c>
      <c r="AE256" s="2" t="s">
        <v>4640</v>
      </c>
      <c r="AF256" s="2" t="s">
        <v>4772</v>
      </c>
      <c r="AG256" s="2" t="s">
        <v>4779</v>
      </c>
      <c r="AH256" s="2" t="s">
        <v>4774</v>
      </c>
      <c r="AI256" s="2" t="s">
        <v>4780</v>
      </c>
      <c r="AJ256" s="2" t="s">
        <v>4781</v>
      </c>
      <c r="AK256" s="2" t="s">
        <v>4773</v>
      </c>
      <c r="AL256" s="2" t="s">
        <v>4774</v>
      </c>
      <c r="AM256" s="2" t="s">
        <v>4782</v>
      </c>
      <c r="AN256" s="2" t="s">
        <v>4783</v>
      </c>
      <c r="AO256" s="2" t="s">
        <v>4784</v>
      </c>
      <c r="AP256" s="2" t="s">
        <v>4785</v>
      </c>
      <c r="AQ256" s="2" t="s">
        <v>4786</v>
      </c>
      <c r="AR256" s="2">
        <v>0</v>
      </c>
      <c r="AS256" s="2" t="s">
        <v>128</v>
      </c>
      <c r="AT256" s="2" t="s">
        <v>4775</v>
      </c>
      <c r="AU256" s="2" t="s">
        <v>4787</v>
      </c>
      <c r="AV256" s="2" t="s">
        <v>222</v>
      </c>
      <c r="AW256" s="2" t="s">
        <v>223</v>
      </c>
      <c r="AX256" s="2" t="s">
        <v>572</v>
      </c>
      <c r="AY256" s="2" t="s">
        <v>2397</v>
      </c>
      <c r="AZ256" s="2" t="s">
        <v>4776</v>
      </c>
      <c r="BA256" s="2">
        <v>1</v>
      </c>
      <c r="BB256" s="2" t="s">
        <v>4788</v>
      </c>
      <c r="BC256" s="2" t="str">
        <f t="shared" si="61"/>
        <v>3</v>
      </c>
      <c r="BD256" s="2" t="str">
        <f t="shared" si="62"/>
        <v>9</v>
      </c>
      <c r="BE256" s="2" t="str">
        <f t="shared" si="63"/>
        <v>0</v>
      </c>
      <c r="BF256" s="2" t="str">
        <f t="shared" si="64"/>
        <v>0</v>
      </c>
      <c r="BG256" s="2" t="str">
        <f t="shared" si="65"/>
        <v>4</v>
      </c>
      <c r="BH256" s="2" t="str">
        <f t="shared" si="66"/>
        <v>8</v>
      </c>
      <c r="BI256" s="2" t="str">
        <f t="shared" si="67"/>
        <v>2</v>
      </c>
      <c r="BJ256" s="2" t="str">
        <f t="shared" si="68"/>
        <v>4</v>
      </c>
      <c r="BK256" s="2" t="s">
        <v>4789</v>
      </c>
      <c r="BL256" s="2" t="s">
        <v>4790</v>
      </c>
      <c r="BM256" s="2" t="s">
        <v>4790</v>
      </c>
      <c r="BN256" s="2" t="s">
        <v>4791</v>
      </c>
      <c r="BO256" s="2">
        <v>1</v>
      </c>
      <c r="BP256" s="2">
        <v>0</v>
      </c>
      <c r="BQ256" s="2" t="s">
        <v>4792</v>
      </c>
      <c r="BR256" s="2" t="s">
        <v>122</v>
      </c>
      <c r="BS256" s="2" t="s">
        <v>4367</v>
      </c>
    </row>
    <row r="257" spans="1:71">
      <c r="A257" s="11">
        <f t="shared" si="60"/>
        <v>256</v>
      </c>
      <c r="B257" s="12" t="str">
        <f t="shared" si="54"/>
        <v>SPKV2.0256</v>
      </c>
      <c r="C257" s="13" t="str">
        <f t="shared" si="55"/>
        <v>Võ Kế</v>
      </c>
      <c r="D257" s="14" t="str">
        <f t="shared" si="55"/>
        <v>Hoàng</v>
      </c>
      <c r="E257" s="12" t="str">
        <f t="shared" si="56"/>
        <v>01/02/2000</v>
      </c>
      <c r="F257" s="12" t="str">
        <f t="shared" si="57"/>
        <v>Nam</v>
      </c>
      <c r="G257" s="12" t="str">
        <f t="shared" si="58"/>
        <v>212839181</v>
      </c>
      <c r="H257" s="12" t="str">
        <f t="shared" si="69"/>
        <v>3</v>
      </c>
      <c r="I257" s="12" t="str">
        <f t="shared" si="69"/>
        <v>5</v>
      </c>
      <c r="J257" s="12" t="str">
        <f t="shared" si="69"/>
        <v>0</v>
      </c>
      <c r="K257" s="12" t="str">
        <f t="shared" si="69"/>
        <v>0</v>
      </c>
      <c r="L257" s="12" t="str">
        <f t="shared" si="69"/>
        <v>7</v>
      </c>
      <c r="M257" s="12" t="str">
        <f t="shared" si="69"/>
        <v>1</v>
      </c>
      <c r="N257" s="12" t="str">
        <f t="shared" si="69"/>
        <v>7</v>
      </c>
      <c r="O257" s="12" t="str">
        <f t="shared" si="69"/>
        <v>2</v>
      </c>
      <c r="P257" s="12" t="str">
        <f t="shared" si="59"/>
        <v>Vẽ Đầu Tượng</v>
      </c>
      <c r="Q257" s="12">
        <v>8</v>
      </c>
      <c r="R257" s="2" t="s">
        <v>2649</v>
      </c>
      <c r="S257" s="2">
        <v>112</v>
      </c>
      <c r="T257" s="2" t="s">
        <v>4347</v>
      </c>
      <c r="U257" s="2" t="s">
        <v>4348</v>
      </c>
      <c r="V257" s="2" t="s">
        <v>4349</v>
      </c>
      <c r="W257" s="2" t="s">
        <v>4350</v>
      </c>
      <c r="X257" s="2" t="s">
        <v>4796</v>
      </c>
      <c r="Y257" s="2" t="s">
        <v>4386</v>
      </c>
      <c r="Z257" s="2" t="s">
        <v>4638</v>
      </c>
      <c r="AA257" s="2" t="s">
        <v>86</v>
      </c>
      <c r="AB257" s="2" t="s">
        <v>788</v>
      </c>
      <c r="AC257" s="2">
        <v>256</v>
      </c>
      <c r="AD257" s="2" t="s">
        <v>4639</v>
      </c>
      <c r="AE257" s="2" t="s">
        <v>4640</v>
      </c>
      <c r="AF257" s="2" t="s">
        <v>4793</v>
      </c>
      <c r="AG257" s="2" t="s">
        <v>4797</v>
      </c>
      <c r="AH257" s="2" t="s">
        <v>4798</v>
      </c>
      <c r="AI257" s="2" t="s">
        <v>4799</v>
      </c>
      <c r="AJ257" s="2" t="s">
        <v>4781</v>
      </c>
      <c r="AK257" s="2" t="s">
        <v>4794</v>
      </c>
      <c r="AL257" s="2" t="s">
        <v>4774</v>
      </c>
      <c r="AM257" s="2" t="s">
        <v>4800</v>
      </c>
      <c r="AN257" s="2" t="s">
        <v>4801</v>
      </c>
      <c r="AO257" s="2" t="s">
        <v>4784</v>
      </c>
      <c r="AP257" s="2" t="s">
        <v>4802</v>
      </c>
      <c r="AQ257" s="2" t="s">
        <v>220</v>
      </c>
      <c r="AR257" s="2">
        <v>0</v>
      </c>
      <c r="AS257" s="2" t="s">
        <v>128</v>
      </c>
      <c r="AT257" s="2" t="s">
        <v>210</v>
      </c>
      <c r="AU257" s="2" t="s">
        <v>379</v>
      </c>
      <c r="AV257" s="2" t="s">
        <v>380</v>
      </c>
      <c r="AW257" s="2" t="s">
        <v>381</v>
      </c>
      <c r="AX257" s="2" t="s">
        <v>75</v>
      </c>
      <c r="AY257" s="2" t="s">
        <v>382</v>
      </c>
      <c r="AZ257" s="2" t="s">
        <v>4795</v>
      </c>
      <c r="BA257" s="2">
        <v>1</v>
      </c>
      <c r="BB257" s="2" t="s">
        <v>4803</v>
      </c>
      <c r="BC257" s="2" t="str">
        <f t="shared" si="61"/>
        <v>3</v>
      </c>
      <c r="BD257" s="2" t="str">
        <f t="shared" si="62"/>
        <v>5</v>
      </c>
      <c r="BE257" s="2" t="str">
        <f t="shared" si="63"/>
        <v>0</v>
      </c>
      <c r="BF257" s="2" t="str">
        <f t="shared" si="64"/>
        <v>0</v>
      </c>
      <c r="BG257" s="2" t="str">
        <f t="shared" si="65"/>
        <v>7</v>
      </c>
      <c r="BH257" s="2" t="str">
        <f t="shared" si="66"/>
        <v>1</v>
      </c>
      <c r="BI257" s="2" t="str">
        <f t="shared" si="67"/>
        <v>7</v>
      </c>
      <c r="BJ257" s="2" t="str">
        <f t="shared" si="68"/>
        <v>2</v>
      </c>
      <c r="BK257" s="2" t="s">
        <v>4804</v>
      </c>
      <c r="BL257" s="2" t="s">
        <v>4805</v>
      </c>
      <c r="BM257" s="2" t="s">
        <v>122</v>
      </c>
      <c r="BN257" s="2" t="s">
        <v>4806</v>
      </c>
      <c r="BO257" s="2">
        <v>1</v>
      </c>
      <c r="BP257" s="2">
        <v>0</v>
      </c>
      <c r="BQ257" s="2" t="s">
        <v>4807</v>
      </c>
      <c r="BR257" s="2" t="s">
        <v>122</v>
      </c>
      <c r="BS257" s="2" t="s">
        <v>4367</v>
      </c>
    </row>
    <row r="258" spans="1:71">
      <c r="A258" s="11">
        <f t="shared" si="60"/>
        <v>257</v>
      </c>
      <c r="B258" s="12" t="str">
        <f t="shared" ref="B258:B321" si="70">AF258</f>
        <v>SPKV2.0257</v>
      </c>
      <c r="C258" s="13" t="str">
        <f t="shared" ref="C258:D321" si="71">AK258</f>
        <v>Đàng Nữ Hoàng</v>
      </c>
      <c r="D258" s="14" t="str">
        <f t="shared" si="71"/>
        <v>Hôn</v>
      </c>
      <c r="E258" s="12" t="str">
        <f t="shared" ref="E258:E321" si="72">AT258</f>
        <v>16/06/2000</v>
      </c>
      <c r="F258" s="12" t="str">
        <f t="shared" ref="F258:F321" si="73">AS258</f>
        <v>Nữ</v>
      </c>
      <c r="G258" s="12" t="str">
        <f t="shared" si="58"/>
        <v>264528562</v>
      </c>
      <c r="H258" s="12" t="str">
        <f t="shared" si="69"/>
        <v>4</v>
      </c>
      <c r="I258" s="12" t="str">
        <f t="shared" si="69"/>
        <v>5</v>
      </c>
      <c r="J258" s="12" t="str">
        <f t="shared" si="69"/>
        <v>0</v>
      </c>
      <c r="K258" s="12" t="str">
        <f t="shared" si="69"/>
        <v>0</v>
      </c>
      <c r="L258" s="12" t="str">
        <f t="shared" si="69"/>
        <v>3</v>
      </c>
      <c r="M258" s="12" t="str">
        <f t="shared" si="69"/>
        <v>8</v>
      </c>
      <c r="N258" s="12" t="str">
        <f t="shared" si="69"/>
        <v>1</v>
      </c>
      <c r="O258" s="12" t="str">
        <f t="shared" si="69"/>
        <v>8</v>
      </c>
      <c r="P258" s="12" t="str">
        <f t="shared" si="59"/>
        <v>Vẽ Đầu Tượng</v>
      </c>
      <c r="Q258" s="12">
        <v>4.5</v>
      </c>
      <c r="R258" s="2" t="s">
        <v>3607</v>
      </c>
      <c r="S258" s="2">
        <v>18</v>
      </c>
      <c r="T258" s="2" t="s">
        <v>4347</v>
      </c>
      <c r="U258" s="2" t="s">
        <v>4348</v>
      </c>
      <c r="V258" s="2" t="s">
        <v>4349</v>
      </c>
      <c r="W258" s="2" t="s">
        <v>4350</v>
      </c>
      <c r="X258" s="2" t="s">
        <v>4813</v>
      </c>
      <c r="Y258" s="2" t="s">
        <v>4386</v>
      </c>
      <c r="Z258" s="2" t="s">
        <v>4638</v>
      </c>
      <c r="AA258" s="2" t="s">
        <v>86</v>
      </c>
      <c r="AB258" s="2" t="s">
        <v>788</v>
      </c>
      <c r="AC258" s="2">
        <v>257</v>
      </c>
      <c r="AD258" s="2" t="s">
        <v>4639</v>
      </c>
      <c r="AE258" s="2" t="s">
        <v>4640</v>
      </c>
      <c r="AF258" s="2" t="s">
        <v>4808</v>
      </c>
      <c r="AG258" s="2" t="s">
        <v>4809</v>
      </c>
      <c r="AH258" s="2" t="s">
        <v>4810</v>
      </c>
      <c r="AI258" s="2" t="s">
        <v>4814</v>
      </c>
      <c r="AJ258" s="2" t="s">
        <v>4815</v>
      </c>
      <c r="AK258" s="2" t="s">
        <v>4809</v>
      </c>
      <c r="AL258" s="2" t="s">
        <v>4810</v>
      </c>
      <c r="AM258" s="2" t="s">
        <v>4816</v>
      </c>
      <c r="AN258" s="2" t="s">
        <v>4817</v>
      </c>
      <c r="AO258" s="2" t="s">
        <v>4818</v>
      </c>
      <c r="AP258" s="2" t="s">
        <v>4819</v>
      </c>
      <c r="AQ258" s="2" t="s">
        <v>4820</v>
      </c>
      <c r="AR258" s="2">
        <v>1</v>
      </c>
      <c r="AS258" s="2" t="s">
        <v>61</v>
      </c>
      <c r="AT258" s="2" t="s">
        <v>4811</v>
      </c>
      <c r="AU258" s="2" t="s">
        <v>4608</v>
      </c>
      <c r="AV258" s="2" t="s">
        <v>484</v>
      </c>
      <c r="AW258" s="2" t="s">
        <v>485</v>
      </c>
      <c r="AX258" s="2" t="s">
        <v>486</v>
      </c>
      <c r="AY258" s="2" t="s">
        <v>487</v>
      </c>
      <c r="AZ258" s="2" t="s">
        <v>4812</v>
      </c>
      <c r="BA258" s="2">
        <v>1</v>
      </c>
      <c r="BB258" s="2" t="s">
        <v>4821</v>
      </c>
      <c r="BC258" s="2" t="str">
        <f t="shared" si="61"/>
        <v>4</v>
      </c>
      <c r="BD258" s="2" t="str">
        <f t="shared" si="62"/>
        <v>5</v>
      </c>
      <c r="BE258" s="2" t="str">
        <f t="shared" si="63"/>
        <v>0</v>
      </c>
      <c r="BF258" s="2" t="str">
        <f t="shared" si="64"/>
        <v>0</v>
      </c>
      <c r="BG258" s="2" t="str">
        <f t="shared" si="65"/>
        <v>3</v>
      </c>
      <c r="BH258" s="2" t="str">
        <f t="shared" si="66"/>
        <v>8</v>
      </c>
      <c r="BI258" s="2" t="str">
        <f t="shared" si="67"/>
        <v>1</v>
      </c>
      <c r="BJ258" s="2" t="str">
        <f t="shared" si="68"/>
        <v>8</v>
      </c>
      <c r="BK258" s="2" t="s">
        <v>4822</v>
      </c>
      <c r="BL258" s="2" t="s">
        <v>4823</v>
      </c>
      <c r="BM258" s="2" t="s">
        <v>122</v>
      </c>
      <c r="BN258" s="2" t="s">
        <v>4824</v>
      </c>
      <c r="BO258" s="2">
        <v>1</v>
      </c>
      <c r="BP258" s="2">
        <v>1</v>
      </c>
      <c r="BQ258" s="2" t="s">
        <v>4825</v>
      </c>
      <c r="BR258" s="2" t="s">
        <v>4825</v>
      </c>
      <c r="BS258" s="2" t="s">
        <v>4367</v>
      </c>
    </row>
    <row r="259" spans="1:71">
      <c r="A259" s="11">
        <f t="shared" si="60"/>
        <v>258</v>
      </c>
      <c r="B259" s="12" t="str">
        <f t="shared" si="70"/>
        <v>SPKV2.0258</v>
      </c>
      <c r="C259" s="13" t="str">
        <f t="shared" si="71"/>
        <v>Nguyễn Thị Thanh</v>
      </c>
      <c r="D259" s="14" t="str">
        <f t="shared" si="71"/>
        <v>Huyền</v>
      </c>
      <c r="E259" s="12" t="str">
        <f t="shared" si="72"/>
        <v>01/02/2000</v>
      </c>
      <c r="F259" s="12" t="str">
        <f t="shared" si="73"/>
        <v>Nữ</v>
      </c>
      <c r="G259" s="12" t="str">
        <f t="shared" ref="G259:G322" si="74">AZ259</f>
        <v>026007204</v>
      </c>
      <c r="H259" s="12" t="str">
        <f t="shared" si="69"/>
        <v>0</v>
      </c>
      <c r="I259" s="12" t="str">
        <f t="shared" si="69"/>
        <v>2</v>
      </c>
      <c r="J259" s="12" t="str">
        <f t="shared" si="69"/>
        <v>0</v>
      </c>
      <c r="K259" s="12" t="str">
        <f t="shared" si="69"/>
        <v>1</v>
      </c>
      <c r="L259" s="12" t="str">
        <f t="shared" si="69"/>
        <v>2</v>
      </c>
      <c r="M259" s="12" t="str">
        <f t="shared" si="69"/>
        <v>1</v>
      </c>
      <c r="N259" s="12" t="str">
        <f t="shared" si="69"/>
        <v>3</v>
      </c>
      <c r="O259" s="12" t="str">
        <f t="shared" si="69"/>
        <v>7</v>
      </c>
      <c r="P259" s="12" t="str">
        <f t="shared" ref="P259:P322" si="75">PROPER(U259)</f>
        <v>Vẽ Đầu Tượng</v>
      </c>
      <c r="Q259" s="12">
        <v>7.5</v>
      </c>
      <c r="R259" s="2" t="s">
        <v>4244</v>
      </c>
      <c r="S259" s="2">
        <v>21</v>
      </c>
      <c r="T259" s="2" t="s">
        <v>4347</v>
      </c>
      <c r="U259" s="2" t="s">
        <v>4348</v>
      </c>
      <c r="V259" s="2" t="s">
        <v>4349</v>
      </c>
      <c r="W259" s="2" t="s">
        <v>4350</v>
      </c>
      <c r="X259" s="2" t="s">
        <v>4828</v>
      </c>
      <c r="Y259" s="2" t="s">
        <v>4386</v>
      </c>
      <c r="Z259" s="2" t="s">
        <v>4638</v>
      </c>
      <c r="AA259" s="2" t="s">
        <v>86</v>
      </c>
      <c r="AB259" s="2" t="s">
        <v>788</v>
      </c>
      <c r="AC259" s="2">
        <v>258</v>
      </c>
      <c r="AD259" s="2" t="s">
        <v>4639</v>
      </c>
      <c r="AE259" s="2" t="s">
        <v>4640</v>
      </c>
      <c r="AF259" s="2" t="s">
        <v>4826</v>
      </c>
      <c r="AG259" s="2" t="s">
        <v>2848</v>
      </c>
      <c r="AH259" s="2" t="s">
        <v>1131</v>
      </c>
      <c r="AI259" s="2" t="s">
        <v>2541</v>
      </c>
      <c r="AJ259" s="2" t="s">
        <v>1108</v>
      </c>
      <c r="AK259" s="2" t="s">
        <v>2535</v>
      </c>
      <c r="AL259" s="2" t="s">
        <v>1102</v>
      </c>
      <c r="AM259" s="2" t="s">
        <v>4829</v>
      </c>
      <c r="AN259" s="2" t="s">
        <v>2544</v>
      </c>
      <c r="AO259" s="2" t="s">
        <v>1111</v>
      </c>
      <c r="AP259" s="2" t="s">
        <v>4830</v>
      </c>
      <c r="AQ259" s="2" t="s">
        <v>220</v>
      </c>
      <c r="AR259" s="2">
        <v>1</v>
      </c>
      <c r="AS259" s="2" t="s">
        <v>61</v>
      </c>
      <c r="AT259" s="2" t="s">
        <v>210</v>
      </c>
      <c r="AU259" s="2" t="s">
        <v>4831</v>
      </c>
      <c r="AV259" s="2" t="s">
        <v>86</v>
      </c>
      <c r="AW259" s="2" t="s">
        <v>87</v>
      </c>
      <c r="AX259" s="2" t="s">
        <v>926</v>
      </c>
      <c r="AY259" s="2" t="s">
        <v>927</v>
      </c>
      <c r="AZ259" s="2" t="s">
        <v>4827</v>
      </c>
      <c r="BA259" s="2">
        <v>1</v>
      </c>
      <c r="BB259" s="2" t="s">
        <v>4832</v>
      </c>
      <c r="BC259" s="2" t="str">
        <f t="shared" si="61"/>
        <v>0</v>
      </c>
      <c r="BD259" s="2" t="str">
        <f t="shared" si="62"/>
        <v>2</v>
      </c>
      <c r="BE259" s="2" t="str">
        <f t="shared" si="63"/>
        <v>0</v>
      </c>
      <c r="BF259" s="2" t="str">
        <f t="shared" si="64"/>
        <v>1</v>
      </c>
      <c r="BG259" s="2" t="str">
        <f t="shared" si="65"/>
        <v>2</v>
      </c>
      <c r="BH259" s="2" t="str">
        <f t="shared" si="66"/>
        <v>1</v>
      </c>
      <c r="BI259" s="2" t="str">
        <f t="shared" si="67"/>
        <v>3</v>
      </c>
      <c r="BJ259" s="2" t="str">
        <f t="shared" si="68"/>
        <v>7</v>
      </c>
      <c r="BK259" s="2" t="s">
        <v>4833</v>
      </c>
      <c r="BL259" s="2" t="s">
        <v>4834</v>
      </c>
      <c r="BM259" s="2" t="s">
        <v>4834</v>
      </c>
      <c r="BN259" s="2" t="s">
        <v>4835</v>
      </c>
      <c r="BO259" s="2">
        <v>1</v>
      </c>
      <c r="BP259" s="2">
        <v>1</v>
      </c>
      <c r="BQ259" s="2" t="s">
        <v>4836</v>
      </c>
      <c r="BR259" s="2" t="s">
        <v>4836</v>
      </c>
      <c r="BS259" s="2" t="s">
        <v>4367</v>
      </c>
    </row>
    <row r="260" spans="1:71">
      <c r="A260" s="11">
        <f t="shared" ref="A260:A323" si="76">A259+1</f>
        <v>259</v>
      </c>
      <c r="B260" s="12" t="str">
        <f t="shared" si="70"/>
        <v>SPKV2.0259</v>
      </c>
      <c r="C260" s="13" t="str">
        <f t="shared" si="71"/>
        <v>Ngô Dương Quốc</v>
      </c>
      <c r="D260" s="14" t="str">
        <f t="shared" si="71"/>
        <v>Khánh</v>
      </c>
      <c r="E260" s="12" t="str">
        <f t="shared" si="72"/>
        <v>25/02/2000</v>
      </c>
      <c r="F260" s="12" t="str">
        <f t="shared" si="73"/>
        <v>Nam</v>
      </c>
      <c r="G260" s="12" t="str">
        <f t="shared" si="74"/>
        <v>261477878</v>
      </c>
      <c r="H260" s="12" t="str">
        <f t="shared" si="69"/>
        <v>4</v>
      </c>
      <c r="I260" s="12" t="str">
        <f t="shared" si="69"/>
        <v>7</v>
      </c>
      <c r="J260" s="12" t="str">
        <f t="shared" si="69"/>
        <v>0</v>
      </c>
      <c r="K260" s="12" t="str">
        <f t="shared" si="69"/>
        <v>0</v>
      </c>
      <c r="L260" s="12" t="str">
        <f t="shared" si="69"/>
        <v>0</v>
      </c>
      <c r="M260" s="12" t="str">
        <f t="shared" si="69"/>
        <v>3</v>
      </c>
      <c r="N260" s="12" t="str">
        <f t="shared" si="69"/>
        <v>0</v>
      </c>
      <c r="O260" s="12" t="str">
        <f t="shared" si="69"/>
        <v>5</v>
      </c>
      <c r="P260" s="12" t="str">
        <f t="shared" si="75"/>
        <v>Vẽ Đầu Tượng</v>
      </c>
      <c r="Q260" s="12">
        <v>6.5</v>
      </c>
      <c r="R260" s="2" t="s">
        <v>1903</v>
      </c>
      <c r="S260" s="2">
        <v>38</v>
      </c>
      <c r="T260" s="2" t="s">
        <v>4347</v>
      </c>
      <c r="U260" s="2" t="s">
        <v>4348</v>
      </c>
      <c r="V260" s="2" t="s">
        <v>4349</v>
      </c>
      <c r="W260" s="2" t="s">
        <v>4350</v>
      </c>
      <c r="X260" s="2" t="s">
        <v>4842</v>
      </c>
      <c r="Y260" s="2" t="s">
        <v>4386</v>
      </c>
      <c r="Z260" s="2" t="s">
        <v>4638</v>
      </c>
      <c r="AA260" s="2" t="s">
        <v>86</v>
      </c>
      <c r="AB260" s="2" t="s">
        <v>788</v>
      </c>
      <c r="AC260" s="2">
        <v>259</v>
      </c>
      <c r="AD260" s="2" t="s">
        <v>4639</v>
      </c>
      <c r="AE260" s="2" t="s">
        <v>4640</v>
      </c>
      <c r="AF260" s="2" t="s">
        <v>4837</v>
      </c>
      <c r="AG260" s="2" t="s">
        <v>4838</v>
      </c>
      <c r="AH260" s="2" t="s">
        <v>4839</v>
      </c>
      <c r="AI260" s="2" t="s">
        <v>4843</v>
      </c>
      <c r="AJ260" s="2" t="s">
        <v>4844</v>
      </c>
      <c r="AK260" s="2" t="s">
        <v>4838</v>
      </c>
      <c r="AL260" s="2" t="s">
        <v>4839</v>
      </c>
      <c r="AM260" s="2" t="s">
        <v>4845</v>
      </c>
      <c r="AN260" s="2" t="s">
        <v>4846</v>
      </c>
      <c r="AO260" s="2" t="s">
        <v>4847</v>
      </c>
      <c r="AP260" s="2" t="s">
        <v>4848</v>
      </c>
      <c r="AQ260" s="2" t="s">
        <v>4849</v>
      </c>
      <c r="AR260" s="2">
        <v>0</v>
      </c>
      <c r="AS260" s="2" t="s">
        <v>128</v>
      </c>
      <c r="AT260" s="2" t="s">
        <v>4840</v>
      </c>
      <c r="AU260" s="2" t="s">
        <v>2099</v>
      </c>
      <c r="AV260" s="2" t="s">
        <v>310</v>
      </c>
      <c r="AW260" s="2" t="s">
        <v>311</v>
      </c>
      <c r="AX260" s="2" t="s">
        <v>289</v>
      </c>
      <c r="AY260" s="2" t="s">
        <v>4850</v>
      </c>
      <c r="AZ260" s="2" t="s">
        <v>4841</v>
      </c>
      <c r="BA260" s="2">
        <v>1</v>
      </c>
      <c r="BB260" s="2" t="s">
        <v>4851</v>
      </c>
      <c r="BC260" s="2" t="str">
        <f t="shared" si="61"/>
        <v>4</v>
      </c>
      <c r="BD260" s="2" t="str">
        <f t="shared" si="62"/>
        <v>7</v>
      </c>
      <c r="BE260" s="2" t="str">
        <f t="shared" si="63"/>
        <v>0</v>
      </c>
      <c r="BF260" s="2" t="str">
        <f t="shared" si="64"/>
        <v>0</v>
      </c>
      <c r="BG260" s="2" t="str">
        <f t="shared" si="65"/>
        <v>0</v>
      </c>
      <c r="BH260" s="2" t="str">
        <f t="shared" si="66"/>
        <v>3</v>
      </c>
      <c r="BI260" s="2" t="str">
        <f t="shared" si="67"/>
        <v>0</v>
      </c>
      <c r="BJ260" s="2" t="str">
        <f t="shared" si="68"/>
        <v>5</v>
      </c>
      <c r="BK260" s="2" t="s">
        <v>4852</v>
      </c>
      <c r="BL260" s="2" t="s">
        <v>4853</v>
      </c>
      <c r="BM260" s="2" t="s">
        <v>122</v>
      </c>
      <c r="BN260" s="2" t="s">
        <v>4854</v>
      </c>
      <c r="BO260" s="2">
        <v>1</v>
      </c>
      <c r="BP260" s="2">
        <v>0</v>
      </c>
      <c r="BQ260" s="2" t="s">
        <v>4855</v>
      </c>
      <c r="BR260" s="2" t="s">
        <v>122</v>
      </c>
      <c r="BS260" s="2" t="s">
        <v>4367</v>
      </c>
    </row>
    <row r="261" spans="1:71">
      <c r="A261" s="11">
        <f t="shared" si="76"/>
        <v>260</v>
      </c>
      <c r="B261" s="12" t="str">
        <f t="shared" si="70"/>
        <v>SPKV2.0260</v>
      </c>
      <c r="C261" s="13" t="str">
        <f t="shared" si="71"/>
        <v>Lâm Vĩ</v>
      </c>
      <c r="D261" s="14" t="str">
        <f t="shared" si="71"/>
        <v>Kiên</v>
      </c>
      <c r="E261" s="12" t="str">
        <f t="shared" si="72"/>
        <v>13/09/2000</v>
      </c>
      <c r="F261" s="12" t="str">
        <f t="shared" si="73"/>
        <v>Nam</v>
      </c>
      <c r="G261" s="12" t="str">
        <f t="shared" si="74"/>
        <v>025931775</v>
      </c>
      <c r="H261" s="12" t="str">
        <f t="shared" si="69"/>
        <v>0</v>
      </c>
      <c r="I261" s="12" t="str">
        <f t="shared" si="69"/>
        <v>2</v>
      </c>
      <c r="J261" s="12" t="str">
        <f t="shared" si="69"/>
        <v>0</v>
      </c>
      <c r="K261" s="12" t="str">
        <f t="shared" si="69"/>
        <v>1</v>
      </c>
      <c r="L261" s="12" t="str">
        <f t="shared" si="69"/>
        <v>0</v>
      </c>
      <c r="M261" s="12" t="str">
        <f t="shared" si="69"/>
        <v>0</v>
      </c>
      <c r="N261" s="12" t="str">
        <f t="shared" si="69"/>
        <v>4</v>
      </c>
      <c r="O261" s="12" t="str">
        <f t="shared" si="69"/>
        <v>3</v>
      </c>
      <c r="P261" s="12" t="str">
        <f t="shared" si="75"/>
        <v>Vẽ Đầu Tượng</v>
      </c>
      <c r="Q261" s="12">
        <v>7.5</v>
      </c>
      <c r="R261" s="2" t="s">
        <v>2881</v>
      </c>
      <c r="S261" s="2">
        <v>159</v>
      </c>
      <c r="T261" s="2" t="s">
        <v>4347</v>
      </c>
      <c r="U261" s="2" t="s">
        <v>4348</v>
      </c>
      <c r="V261" s="2" t="s">
        <v>4349</v>
      </c>
      <c r="W261" s="2" t="s">
        <v>4350</v>
      </c>
      <c r="X261" s="2" t="s">
        <v>4861</v>
      </c>
      <c r="Y261" s="2" t="s">
        <v>4386</v>
      </c>
      <c r="Z261" s="2" t="s">
        <v>4638</v>
      </c>
      <c r="AA261" s="2" t="s">
        <v>86</v>
      </c>
      <c r="AB261" s="2" t="s">
        <v>788</v>
      </c>
      <c r="AC261" s="2">
        <v>260</v>
      </c>
      <c r="AD261" s="2" t="s">
        <v>4639</v>
      </c>
      <c r="AE261" s="2" t="s">
        <v>4640</v>
      </c>
      <c r="AF261" s="2" t="s">
        <v>4856</v>
      </c>
      <c r="AG261" s="2" t="s">
        <v>4862</v>
      </c>
      <c r="AH261" s="2" t="s">
        <v>4863</v>
      </c>
      <c r="AI261" s="2" t="s">
        <v>4864</v>
      </c>
      <c r="AJ261" s="2" t="s">
        <v>4865</v>
      </c>
      <c r="AK261" s="2" t="s">
        <v>4857</v>
      </c>
      <c r="AL261" s="2" t="s">
        <v>4858</v>
      </c>
      <c r="AM261" s="2" t="s">
        <v>4866</v>
      </c>
      <c r="AN261" s="2" t="s">
        <v>4867</v>
      </c>
      <c r="AO261" s="2" t="s">
        <v>4868</v>
      </c>
      <c r="AP261" s="2" t="s">
        <v>4869</v>
      </c>
      <c r="AQ261" s="2" t="s">
        <v>4870</v>
      </c>
      <c r="AR261" s="2">
        <v>0</v>
      </c>
      <c r="AS261" s="2" t="s">
        <v>128</v>
      </c>
      <c r="AT261" s="2" t="s">
        <v>4859</v>
      </c>
      <c r="AU261" s="2" t="s">
        <v>4463</v>
      </c>
      <c r="AV261" s="2" t="s">
        <v>86</v>
      </c>
      <c r="AW261" s="2" t="s">
        <v>87</v>
      </c>
      <c r="AX261" s="2" t="s">
        <v>75</v>
      </c>
      <c r="AY261" s="2" t="s">
        <v>2214</v>
      </c>
      <c r="AZ261" s="2" t="s">
        <v>4860</v>
      </c>
      <c r="BA261" s="2">
        <v>1</v>
      </c>
      <c r="BB261" s="2" t="s">
        <v>4871</v>
      </c>
      <c r="BC261" s="2" t="str">
        <f t="shared" si="61"/>
        <v>0</v>
      </c>
      <c r="BD261" s="2" t="str">
        <f t="shared" si="62"/>
        <v>2</v>
      </c>
      <c r="BE261" s="2" t="str">
        <f t="shared" si="63"/>
        <v>0</v>
      </c>
      <c r="BF261" s="2" t="str">
        <f t="shared" si="64"/>
        <v>1</v>
      </c>
      <c r="BG261" s="2" t="str">
        <f t="shared" si="65"/>
        <v>0</v>
      </c>
      <c r="BH261" s="2" t="str">
        <f t="shared" si="66"/>
        <v>0</v>
      </c>
      <c r="BI261" s="2" t="str">
        <f t="shared" si="67"/>
        <v>4</v>
      </c>
      <c r="BJ261" s="2" t="str">
        <f t="shared" si="68"/>
        <v>3</v>
      </c>
      <c r="BK261" s="2" t="s">
        <v>4872</v>
      </c>
      <c r="BL261" s="2" t="s">
        <v>4873</v>
      </c>
      <c r="BM261" s="2" t="s">
        <v>122</v>
      </c>
      <c r="BN261" s="2" t="s">
        <v>4874</v>
      </c>
      <c r="BO261" s="2">
        <v>1</v>
      </c>
      <c r="BP261" s="2">
        <v>1</v>
      </c>
      <c r="BQ261" s="2" t="s">
        <v>4875</v>
      </c>
      <c r="BR261" s="2" t="s">
        <v>4875</v>
      </c>
      <c r="BS261" s="2" t="s">
        <v>4367</v>
      </c>
    </row>
    <row r="262" spans="1:71">
      <c r="A262" s="11">
        <f t="shared" si="76"/>
        <v>261</v>
      </c>
      <c r="B262" s="12" t="str">
        <f t="shared" si="70"/>
        <v>SPKV2.0261</v>
      </c>
      <c r="C262" s="13" t="str">
        <f t="shared" si="71"/>
        <v>Ninh Anh</v>
      </c>
      <c r="D262" s="14" t="str">
        <f t="shared" si="71"/>
        <v>Kiệt</v>
      </c>
      <c r="E262" s="12" t="str">
        <f t="shared" si="72"/>
        <v>27/01/2000</v>
      </c>
      <c r="F262" s="12" t="str">
        <f t="shared" si="73"/>
        <v>Nam</v>
      </c>
      <c r="G262" s="12" t="str">
        <f t="shared" si="74"/>
        <v>281212444</v>
      </c>
      <c r="H262" s="12" t="str">
        <f t="shared" si="69"/>
        <v>4</v>
      </c>
      <c r="I262" s="12" t="str">
        <f t="shared" si="69"/>
        <v>4</v>
      </c>
      <c r="J262" s="12" t="str">
        <f t="shared" si="69"/>
        <v>0</v>
      </c>
      <c r="K262" s="12" t="str">
        <f t="shared" si="69"/>
        <v>0</v>
      </c>
      <c r="L262" s="12" t="str">
        <f t="shared" si="69"/>
        <v>0</v>
      </c>
      <c r="M262" s="12" t="str">
        <f t="shared" si="69"/>
        <v>6</v>
      </c>
      <c r="N262" s="12" t="str">
        <f t="shared" si="69"/>
        <v>3</v>
      </c>
      <c r="O262" s="12" t="str">
        <f t="shared" si="69"/>
        <v>6</v>
      </c>
      <c r="P262" s="12" t="str">
        <f t="shared" si="75"/>
        <v>Vẽ Đầu Tượng</v>
      </c>
      <c r="Q262" s="12">
        <v>6</v>
      </c>
      <c r="R262" s="2" t="s">
        <v>2390</v>
      </c>
      <c r="S262" s="2">
        <v>57</v>
      </c>
      <c r="T262" s="2" t="s">
        <v>4347</v>
      </c>
      <c r="U262" s="2" t="s">
        <v>4348</v>
      </c>
      <c r="V262" s="2" t="s">
        <v>4349</v>
      </c>
      <c r="W262" s="2" t="s">
        <v>4350</v>
      </c>
      <c r="X262" s="2" t="s">
        <v>4880</v>
      </c>
      <c r="Y262" s="2" t="s">
        <v>4386</v>
      </c>
      <c r="Z262" s="2" t="s">
        <v>4638</v>
      </c>
      <c r="AA262" s="2" t="s">
        <v>86</v>
      </c>
      <c r="AB262" s="2" t="s">
        <v>788</v>
      </c>
      <c r="AC262" s="2">
        <v>261</v>
      </c>
      <c r="AD262" s="2" t="s">
        <v>4639</v>
      </c>
      <c r="AE262" s="2" t="s">
        <v>4640</v>
      </c>
      <c r="AF262" s="2" t="s">
        <v>4876</v>
      </c>
      <c r="AG262" s="2" t="s">
        <v>4877</v>
      </c>
      <c r="AH262" s="2" t="s">
        <v>1250</v>
      </c>
      <c r="AI262" s="2" t="s">
        <v>4881</v>
      </c>
      <c r="AJ262" s="2" t="s">
        <v>1256</v>
      </c>
      <c r="AK262" s="2" t="s">
        <v>4877</v>
      </c>
      <c r="AL262" s="2" t="s">
        <v>1250</v>
      </c>
      <c r="AM262" s="2" t="s">
        <v>4882</v>
      </c>
      <c r="AN262" s="2" t="s">
        <v>4877</v>
      </c>
      <c r="AO262" s="2" t="s">
        <v>1259</v>
      </c>
      <c r="AP262" s="2" t="s">
        <v>4883</v>
      </c>
      <c r="AQ262" s="2" t="s">
        <v>4884</v>
      </c>
      <c r="AR262" s="2">
        <v>0</v>
      </c>
      <c r="AS262" s="2" t="s">
        <v>128</v>
      </c>
      <c r="AT262" s="2" t="s">
        <v>4878</v>
      </c>
      <c r="AU262" s="2" t="s">
        <v>676</v>
      </c>
      <c r="AV262" s="2" t="s">
        <v>526</v>
      </c>
      <c r="AW262" s="2" t="s">
        <v>527</v>
      </c>
      <c r="AX262" s="2" t="s">
        <v>75</v>
      </c>
      <c r="AY262" s="2" t="s">
        <v>1735</v>
      </c>
      <c r="AZ262" s="2" t="s">
        <v>4879</v>
      </c>
      <c r="BA262" s="2">
        <v>1</v>
      </c>
      <c r="BB262" s="2" t="s">
        <v>4885</v>
      </c>
      <c r="BC262" s="2" t="str">
        <f t="shared" si="61"/>
        <v>4</v>
      </c>
      <c r="BD262" s="2" t="str">
        <f t="shared" si="62"/>
        <v>4</v>
      </c>
      <c r="BE262" s="2" t="str">
        <f t="shared" si="63"/>
        <v>0</v>
      </c>
      <c r="BF262" s="2" t="str">
        <f t="shared" si="64"/>
        <v>0</v>
      </c>
      <c r="BG262" s="2" t="str">
        <f t="shared" si="65"/>
        <v>0</v>
      </c>
      <c r="BH262" s="2" t="str">
        <f t="shared" si="66"/>
        <v>6</v>
      </c>
      <c r="BI262" s="2" t="str">
        <f t="shared" si="67"/>
        <v>3</v>
      </c>
      <c r="BJ262" s="2" t="str">
        <f t="shared" si="68"/>
        <v>6</v>
      </c>
      <c r="BK262" s="2" t="s">
        <v>4886</v>
      </c>
      <c r="BL262" s="2" t="s">
        <v>4887</v>
      </c>
      <c r="BM262" s="2" t="s">
        <v>122</v>
      </c>
      <c r="BN262" s="2" t="s">
        <v>4888</v>
      </c>
      <c r="BO262" s="2">
        <v>1</v>
      </c>
      <c r="BP262" s="2">
        <v>1</v>
      </c>
      <c r="BQ262" s="2" t="s">
        <v>4889</v>
      </c>
      <c r="BR262" s="2" t="s">
        <v>4889</v>
      </c>
      <c r="BS262" s="2" t="s">
        <v>4367</v>
      </c>
    </row>
    <row r="263" spans="1:71">
      <c r="A263" s="11">
        <f t="shared" si="76"/>
        <v>262</v>
      </c>
      <c r="B263" s="12" t="str">
        <f t="shared" si="70"/>
        <v>SPKV2.0262</v>
      </c>
      <c r="C263" s="13" t="str">
        <f t="shared" si="71"/>
        <v>Vũ Quốc</v>
      </c>
      <c r="D263" s="14" t="str">
        <f t="shared" si="71"/>
        <v>Kỳ</v>
      </c>
      <c r="E263" s="12" t="str">
        <f t="shared" si="72"/>
        <v>27/10/2000</v>
      </c>
      <c r="F263" s="12" t="str">
        <f t="shared" si="73"/>
        <v>Nam</v>
      </c>
      <c r="G263" s="12" t="str">
        <f t="shared" si="74"/>
        <v>272765882</v>
      </c>
      <c r="H263" s="12" t="str">
        <f t="shared" si="69"/>
        <v>4</v>
      </c>
      <c r="I263" s="12" t="str">
        <f t="shared" si="69"/>
        <v>8</v>
      </c>
      <c r="J263" s="12" t="str">
        <f t="shared" si="69"/>
        <v>0</v>
      </c>
      <c r="K263" s="12" t="str">
        <f t="shared" si="69"/>
        <v>0</v>
      </c>
      <c r="L263" s="12" t="str">
        <f t="shared" si="69"/>
        <v>8</v>
      </c>
      <c r="M263" s="12" t="str">
        <f t="shared" si="69"/>
        <v>1</v>
      </c>
      <c r="N263" s="12" t="str">
        <f t="shared" si="69"/>
        <v>9</v>
      </c>
      <c r="O263" s="12" t="str">
        <f t="shared" si="69"/>
        <v>7</v>
      </c>
      <c r="P263" s="12" t="str">
        <f t="shared" si="75"/>
        <v>Vẽ Đầu Tượng</v>
      </c>
      <c r="Q263" s="12">
        <v>8</v>
      </c>
      <c r="R263" s="2" t="s">
        <v>3433</v>
      </c>
      <c r="S263" s="2">
        <v>124</v>
      </c>
      <c r="T263" s="2" t="s">
        <v>4347</v>
      </c>
      <c r="U263" s="2" t="s">
        <v>4348</v>
      </c>
      <c r="V263" s="2" t="s">
        <v>4349</v>
      </c>
      <c r="W263" s="2" t="s">
        <v>4350</v>
      </c>
      <c r="X263" s="2" t="s">
        <v>4895</v>
      </c>
      <c r="Y263" s="2" t="s">
        <v>4386</v>
      </c>
      <c r="Z263" s="2" t="s">
        <v>4638</v>
      </c>
      <c r="AA263" s="2" t="s">
        <v>86</v>
      </c>
      <c r="AB263" s="2" t="s">
        <v>788</v>
      </c>
      <c r="AC263" s="2">
        <v>262</v>
      </c>
      <c r="AD263" s="2" t="s">
        <v>4639</v>
      </c>
      <c r="AE263" s="2" t="s">
        <v>4640</v>
      </c>
      <c r="AF263" s="2" t="s">
        <v>4890</v>
      </c>
      <c r="AG263" s="2" t="s">
        <v>4891</v>
      </c>
      <c r="AH263" s="2" t="s">
        <v>4892</v>
      </c>
      <c r="AI263" s="2" t="s">
        <v>4896</v>
      </c>
      <c r="AJ263" s="2" t="s">
        <v>4897</v>
      </c>
      <c r="AK263" s="2" t="s">
        <v>4891</v>
      </c>
      <c r="AL263" s="2" t="s">
        <v>4892</v>
      </c>
      <c r="AM263" s="2" t="s">
        <v>4898</v>
      </c>
      <c r="AN263" s="2" t="s">
        <v>4899</v>
      </c>
      <c r="AO263" s="2" t="s">
        <v>4900</v>
      </c>
      <c r="AP263" s="2" t="s">
        <v>4901</v>
      </c>
      <c r="AQ263" s="2" t="s">
        <v>4902</v>
      </c>
      <c r="AR263" s="2">
        <v>0</v>
      </c>
      <c r="AS263" s="2" t="s">
        <v>128</v>
      </c>
      <c r="AT263" s="2" t="s">
        <v>4893</v>
      </c>
      <c r="AU263" s="2" t="s">
        <v>886</v>
      </c>
      <c r="AV263" s="2" t="s">
        <v>116</v>
      </c>
      <c r="AW263" s="2" t="s">
        <v>117</v>
      </c>
      <c r="AX263" s="2" t="s">
        <v>75</v>
      </c>
      <c r="AY263" s="2" t="s">
        <v>118</v>
      </c>
      <c r="AZ263" s="2" t="s">
        <v>4894</v>
      </c>
      <c r="BA263" s="2">
        <v>1</v>
      </c>
      <c r="BB263" s="2" t="s">
        <v>4903</v>
      </c>
      <c r="BC263" s="2" t="str">
        <f t="shared" si="61"/>
        <v>4</v>
      </c>
      <c r="BD263" s="2" t="str">
        <f t="shared" si="62"/>
        <v>8</v>
      </c>
      <c r="BE263" s="2" t="str">
        <f t="shared" si="63"/>
        <v>0</v>
      </c>
      <c r="BF263" s="2" t="str">
        <f t="shared" si="64"/>
        <v>0</v>
      </c>
      <c r="BG263" s="2" t="str">
        <f t="shared" si="65"/>
        <v>8</v>
      </c>
      <c r="BH263" s="2" t="str">
        <f t="shared" si="66"/>
        <v>1</v>
      </c>
      <c r="BI263" s="2" t="str">
        <f t="shared" si="67"/>
        <v>9</v>
      </c>
      <c r="BJ263" s="2" t="str">
        <f t="shared" si="68"/>
        <v>7</v>
      </c>
      <c r="BK263" s="2" t="s">
        <v>4904</v>
      </c>
      <c r="BL263" s="2" t="s">
        <v>4905</v>
      </c>
      <c r="BM263" s="2" t="s">
        <v>4906</v>
      </c>
      <c r="BN263" s="2" t="s">
        <v>4907</v>
      </c>
      <c r="BO263" s="2">
        <v>1</v>
      </c>
      <c r="BP263" s="2">
        <v>1</v>
      </c>
      <c r="BQ263" s="2" t="s">
        <v>4908</v>
      </c>
      <c r="BR263" s="2" t="s">
        <v>4908</v>
      </c>
      <c r="BS263" s="2" t="s">
        <v>4367</v>
      </c>
    </row>
    <row r="264" spans="1:71">
      <c r="A264" s="11">
        <f t="shared" si="76"/>
        <v>263</v>
      </c>
      <c r="B264" s="12" t="str">
        <f t="shared" si="70"/>
        <v>SPKV2.0263</v>
      </c>
      <c r="C264" s="13" t="str">
        <f t="shared" si="71"/>
        <v>Lê Thị Thanh</v>
      </c>
      <c r="D264" s="14" t="str">
        <f t="shared" si="71"/>
        <v>Lam</v>
      </c>
      <c r="E264" s="12" t="str">
        <f t="shared" si="72"/>
        <v>24/08/1999</v>
      </c>
      <c r="F264" s="12" t="str">
        <f t="shared" si="73"/>
        <v>Nữ</v>
      </c>
      <c r="G264" s="12" t="str">
        <f t="shared" si="74"/>
        <v>221431260</v>
      </c>
      <c r="H264" s="12" t="str">
        <f t="shared" si="69"/>
        <v>3</v>
      </c>
      <c r="I264" s="12" t="str">
        <f t="shared" si="69"/>
        <v>9</v>
      </c>
      <c r="J264" s="12" t="str">
        <f t="shared" si="69"/>
        <v>0</v>
      </c>
      <c r="K264" s="12" t="str">
        <f t="shared" si="69"/>
        <v>1</v>
      </c>
      <c r="L264" s="12" t="str">
        <f t="shared" si="69"/>
        <v>0</v>
      </c>
      <c r="M264" s="12" t="str">
        <f t="shared" si="69"/>
        <v>5</v>
      </c>
      <c r="N264" s="12" t="str">
        <f t="shared" si="69"/>
        <v>8</v>
      </c>
      <c r="O264" s="12" t="str">
        <f t="shared" si="69"/>
        <v>2</v>
      </c>
      <c r="P264" s="12" t="str">
        <f t="shared" si="75"/>
        <v>Vẽ Đầu Tượng</v>
      </c>
      <c r="Q264" s="12">
        <v>3.5</v>
      </c>
      <c r="R264" s="2" t="s">
        <v>4913</v>
      </c>
      <c r="S264" s="2">
        <v>45</v>
      </c>
      <c r="T264" s="2" t="s">
        <v>4347</v>
      </c>
      <c r="U264" s="2" t="s">
        <v>4348</v>
      </c>
      <c r="V264" s="2" t="s">
        <v>4349</v>
      </c>
      <c r="W264" s="2" t="s">
        <v>4350</v>
      </c>
      <c r="X264" s="2" t="s">
        <v>4914</v>
      </c>
      <c r="Y264" s="2" t="s">
        <v>4386</v>
      </c>
      <c r="Z264" s="2" t="s">
        <v>4638</v>
      </c>
      <c r="AA264" s="2" t="s">
        <v>86</v>
      </c>
      <c r="AB264" s="2" t="s">
        <v>788</v>
      </c>
      <c r="AC264" s="2">
        <v>263</v>
      </c>
      <c r="AD264" s="2" t="s">
        <v>4639</v>
      </c>
      <c r="AE264" s="2" t="s">
        <v>4640</v>
      </c>
      <c r="AF264" s="2" t="s">
        <v>4909</v>
      </c>
      <c r="AG264" s="2" t="s">
        <v>2179</v>
      </c>
      <c r="AH264" s="2" t="s">
        <v>4910</v>
      </c>
      <c r="AI264" s="2" t="s">
        <v>2185</v>
      </c>
      <c r="AJ264" s="2" t="s">
        <v>4915</v>
      </c>
      <c r="AK264" s="2" t="s">
        <v>2179</v>
      </c>
      <c r="AL264" s="2" t="s">
        <v>4910</v>
      </c>
      <c r="AM264" s="2" t="s">
        <v>4916</v>
      </c>
      <c r="AN264" s="2" t="s">
        <v>2187</v>
      </c>
      <c r="AO264" s="2" t="s">
        <v>4910</v>
      </c>
      <c r="AP264" s="2" t="s">
        <v>4917</v>
      </c>
      <c r="AQ264" s="2" t="s">
        <v>4918</v>
      </c>
      <c r="AR264" s="2">
        <v>1</v>
      </c>
      <c r="AS264" s="2" t="s">
        <v>61</v>
      </c>
      <c r="AT264" s="2" t="s">
        <v>4911</v>
      </c>
      <c r="AU264" s="2" t="s">
        <v>719</v>
      </c>
      <c r="AV264" s="2" t="s">
        <v>222</v>
      </c>
      <c r="AW264" s="2" t="s">
        <v>223</v>
      </c>
      <c r="AX264" s="2" t="s">
        <v>572</v>
      </c>
      <c r="AY264" s="2" t="s">
        <v>2397</v>
      </c>
      <c r="AZ264" s="2" t="s">
        <v>4912</v>
      </c>
      <c r="BA264" s="2">
        <v>1</v>
      </c>
      <c r="BB264" s="2" t="s">
        <v>4919</v>
      </c>
      <c r="BC264" s="2" t="str">
        <f t="shared" si="61"/>
        <v>3</v>
      </c>
      <c r="BD264" s="2" t="str">
        <f t="shared" si="62"/>
        <v>9</v>
      </c>
      <c r="BE264" s="2" t="str">
        <f t="shared" si="63"/>
        <v>0</v>
      </c>
      <c r="BF264" s="2" t="str">
        <f t="shared" si="64"/>
        <v>1</v>
      </c>
      <c r="BG264" s="2" t="str">
        <f t="shared" si="65"/>
        <v>0</v>
      </c>
      <c r="BH264" s="2" t="str">
        <f t="shared" si="66"/>
        <v>5</v>
      </c>
      <c r="BI264" s="2" t="str">
        <f t="shared" si="67"/>
        <v>8</v>
      </c>
      <c r="BJ264" s="2" t="str">
        <f t="shared" si="68"/>
        <v>2</v>
      </c>
      <c r="BK264" s="2" t="s">
        <v>4920</v>
      </c>
      <c r="BL264" s="2" t="s">
        <v>4921</v>
      </c>
      <c r="BM264" s="2" t="s">
        <v>122</v>
      </c>
      <c r="BN264" s="2" t="s">
        <v>4922</v>
      </c>
      <c r="BO264" s="2">
        <v>1</v>
      </c>
      <c r="BP264" s="2">
        <v>0</v>
      </c>
      <c r="BQ264" s="2" t="s">
        <v>4923</v>
      </c>
      <c r="BR264" s="2" t="s">
        <v>122</v>
      </c>
      <c r="BS264" s="2" t="s">
        <v>4367</v>
      </c>
    </row>
    <row r="265" spans="1:71">
      <c r="A265" s="11">
        <f t="shared" si="76"/>
        <v>264</v>
      </c>
      <c r="B265" s="12" t="str">
        <f t="shared" si="70"/>
        <v>SPKV2.0264</v>
      </c>
      <c r="C265" s="13" t="str">
        <f t="shared" si="71"/>
        <v>Nguyễn Đặng Tiểu</v>
      </c>
      <c r="D265" s="14" t="str">
        <f t="shared" si="71"/>
        <v>Lam</v>
      </c>
      <c r="E265" s="12" t="str">
        <f t="shared" si="72"/>
        <v>02/01/2000</v>
      </c>
      <c r="F265" s="12" t="str">
        <f t="shared" si="73"/>
        <v>Nữ</v>
      </c>
      <c r="G265" s="12" t="str">
        <f t="shared" si="74"/>
        <v>312400566</v>
      </c>
      <c r="H265" s="12" t="str">
        <f t="shared" si="69"/>
        <v>5</v>
      </c>
      <c r="I265" s="12" t="str">
        <f t="shared" si="69"/>
        <v>3</v>
      </c>
      <c r="J265" s="12" t="str">
        <f t="shared" si="69"/>
        <v>0</v>
      </c>
      <c r="K265" s="12" t="str">
        <f t="shared" ref="K265:O315" si="77">BF265</f>
        <v>1</v>
      </c>
      <c r="L265" s="12" t="str">
        <f t="shared" si="77"/>
        <v>2</v>
      </c>
      <c r="M265" s="12" t="str">
        <f t="shared" si="77"/>
        <v>4</v>
      </c>
      <c r="N265" s="12" t="str">
        <f t="shared" si="77"/>
        <v>2</v>
      </c>
      <c r="O265" s="12" t="str">
        <f t="shared" si="77"/>
        <v>5</v>
      </c>
      <c r="P265" s="12" t="str">
        <f t="shared" si="75"/>
        <v>Vẽ Đầu Tượng</v>
      </c>
      <c r="Q265" s="12">
        <v>8</v>
      </c>
      <c r="R265" s="2" t="s">
        <v>3397</v>
      </c>
      <c r="S265" s="2">
        <v>74</v>
      </c>
      <c r="T265" s="2" t="s">
        <v>4347</v>
      </c>
      <c r="U265" s="2" t="s">
        <v>4348</v>
      </c>
      <c r="V265" s="2" t="s">
        <v>4349</v>
      </c>
      <c r="W265" s="2" t="s">
        <v>4350</v>
      </c>
      <c r="X265" s="2" t="s">
        <v>4927</v>
      </c>
      <c r="Y265" s="2" t="s">
        <v>4386</v>
      </c>
      <c r="Z265" s="2" t="s">
        <v>4638</v>
      </c>
      <c r="AA265" s="2" t="s">
        <v>86</v>
      </c>
      <c r="AB265" s="2" t="s">
        <v>788</v>
      </c>
      <c r="AC265" s="2">
        <v>264</v>
      </c>
      <c r="AD265" s="2" t="s">
        <v>4639</v>
      </c>
      <c r="AE265" s="2" t="s">
        <v>4640</v>
      </c>
      <c r="AF265" s="2" t="s">
        <v>4924</v>
      </c>
      <c r="AG265" s="2" t="s">
        <v>4925</v>
      </c>
      <c r="AH265" s="2" t="s">
        <v>4910</v>
      </c>
      <c r="AI265" s="2" t="s">
        <v>4928</v>
      </c>
      <c r="AJ265" s="2" t="s">
        <v>4915</v>
      </c>
      <c r="AK265" s="2" t="s">
        <v>4925</v>
      </c>
      <c r="AL265" s="2" t="s">
        <v>4910</v>
      </c>
      <c r="AM265" s="2" t="s">
        <v>4929</v>
      </c>
      <c r="AN265" s="2" t="s">
        <v>4930</v>
      </c>
      <c r="AO265" s="2" t="s">
        <v>4910</v>
      </c>
      <c r="AP265" s="2" t="s">
        <v>4931</v>
      </c>
      <c r="AQ265" s="2" t="s">
        <v>840</v>
      </c>
      <c r="AR265" s="2">
        <v>1</v>
      </c>
      <c r="AS265" s="2" t="s">
        <v>61</v>
      </c>
      <c r="AT265" s="2" t="s">
        <v>828</v>
      </c>
      <c r="AU265" s="2" t="s">
        <v>1169</v>
      </c>
      <c r="AV265" s="2" t="s">
        <v>333</v>
      </c>
      <c r="AW265" s="2" t="s">
        <v>334</v>
      </c>
      <c r="AX265" s="2" t="s">
        <v>86</v>
      </c>
      <c r="AY265" s="2" t="s">
        <v>775</v>
      </c>
      <c r="AZ265" s="2" t="s">
        <v>4926</v>
      </c>
      <c r="BA265" s="2">
        <v>1</v>
      </c>
      <c r="BB265" s="2" t="s">
        <v>4932</v>
      </c>
      <c r="BC265" s="2" t="str">
        <f t="shared" si="61"/>
        <v>5</v>
      </c>
      <c r="BD265" s="2" t="str">
        <f t="shared" si="62"/>
        <v>3</v>
      </c>
      <c r="BE265" s="2" t="str">
        <f t="shared" si="63"/>
        <v>0</v>
      </c>
      <c r="BF265" s="2" t="str">
        <f t="shared" si="64"/>
        <v>1</v>
      </c>
      <c r="BG265" s="2" t="str">
        <f t="shared" si="65"/>
        <v>2</v>
      </c>
      <c r="BH265" s="2" t="str">
        <f t="shared" si="66"/>
        <v>4</v>
      </c>
      <c r="BI265" s="2" t="str">
        <f t="shared" si="67"/>
        <v>2</v>
      </c>
      <c r="BJ265" s="2" t="str">
        <f t="shared" si="68"/>
        <v>5</v>
      </c>
      <c r="BK265" s="2" t="s">
        <v>4933</v>
      </c>
      <c r="BL265" s="2" t="s">
        <v>4934</v>
      </c>
      <c r="BM265" s="2" t="s">
        <v>122</v>
      </c>
      <c r="BN265" s="2" t="s">
        <v>4935</v>
      </c>
      <c r="BO265" s="2">
        <v>1</v>
      </c>
      <c r="BP265" s="2">
        <v>1</v>
      </c>
      <c r="BQ265" s="2" t="s">
        <v>4936</v>
      </c>
      <c r="BR265" s="2" t="s">
        <v>4936</v>
      </c>
      <c r="BS265" s="2" t="s">
        <v>4367</v>
      </c>
    </row>
    <row r="266" spans="1:71">
      <c r="A266" s="11">
        <f t="shared" si="76"/>
        <v>265</v>
      </c>
      <c r="B266" s="12" t="str">
        <f t="shared" si="70"/>
        <v>SPKV2.0265</v>
      </c>
      <c r="C266" s="13" t="str">
        <f t="shared" si="71"/>
        <v>Huỳnh Hữu</v>
      </c>
      <c r="D266" s="14" t="str">
        <f t="shared" si="71"/>
        <v>Lâm</v>
      </c>
      <c r="E266" s="12" t="str">
        <f t="shared" si="72"/>
        <v>03/11/2000</v>
      </c>
      <c r="F266" s="12" t="str">
        <f t="shared" si="73"/>
        <v>Nam</v>
      </c>
      <c r="G266" s="12" t="str">
        <f t="shared" si="74"/>
        <v>264541655</v>
      </c>
      <c r="H266" s="12" t="str">
        <f t="shared" ref="H266:O328" si="78">BC266</f>
        <v>4</v>
      </c>
      <c r="I266" s="12" t="str">
        <f t="shared" si="78"/>
        <v>5</v>
      </c>
      <c r="J266" s="12" t="str">
        <f t="shared" si="78"/>
        <v>0</v>
      </c>
      <c r="K266" s="12" t="str">
        <f t="shared" si="77"/>
        <v>0</v>
      </c>
      <c r="L266" s="12" t="str">
        <f t="shared" si="77"/>
        <v>4</v>
      </c>
      <c r="M266" s="12" t="str">
        <f t="shared" si="77"/>
        <v>7</v>
      </c>
      <c r="N266" s="12" t="str">
        <f t="shared" si="77"/>
        <v>1</v>
      </c>
      <c r="O266" s="12" t="str">
        <f t="shared" si="77"/>
        <v>4</v>
      </c>
      <c r="P266" s="12" t="str">
        <f t="shared" si="75"/>
        <v>Vẽ Đầu Tượng</v>
      </c>
      <c r="Q266" s="12" t="s">
        <v>416</v>
      </c>
      <c r="R266" s="2" t="s">
        <v>2022</v>
      </c>
      <c r="S266" s="2">
        <v>39</v>
      </c>
      <c r="T266" s="2" t="s">
        <v>4347</v>
      </c>
      <c r="U266" s="2" t="s">
        <v>4348</v>
      </c>
      <c r="V266" s="2" t="s">
        <v>4349</v>
      </c>
      <c r="W266" s="2" t="s">
        <v>4350</v>
      </c>
      <c r="X266" s="2" t="s">
        <v>4941</v>
      </c>
      <c r="Y266" s="2" t="s">
        <v>4386</v>
      </c>
      <c r="Z266" s="2" t="s">
        <v>4638</v>
      </c>
      <c r="AA266" s="2" t="s">
        <v>86</v>
      </c>
      <c r="AB266" s="2" t="s">
        <v>788</v>
      </c>
      <c r="AC266" s="2">
        <v>265</v>
      </c>
      <c r="AD266" s="2" t="s">
        <v>4639</v>
      </c>
      <c r="AE266" s="2" t="s">
        <v>4640</v>
      </c>
      <c r="AF266" s="2" t="s">
        <v>4937</v>
      </c>
      <c r="AG266" s="2" t="s">
        <v>4938</v>
      </c>
      <c r="AH266" s="2" t="s">
        <v>1296</v>
      </c>
      <c r="AI266" s="2" t="s">
        <v>4942</v>
      </c>
      <c r="AJ266" s="2" t="s">
        <v>1302</v>
      </c>
      <c r="AK266" s="2" t="s">
        <v>4938</v>
      </c>
      <c r="AL266" s="2" t="s">
        <v>1296</v>
      </c>
      <c r="AM266" s="2" t="s">
        <v>4943</v>
      </c>
      <c r="AN266" s="2" t="s">
        <v>4944</v>
      </c>
      <c r="AO266" s="2" t="s">
        <v>1305</v>
      </c>
      <c r="AP266" s="2" t="s">
        <v>4945</v>
      </c>
      <c r="AQ266" s="2" t="s">
        <v>4946</v>
      </c>
      <c r="AR266" s="2">
        <v>0</v>
      </c>
      <c r="AS266" s="2" t="s">
        <v>128</v>
      </c>
      <c r="AT266" s="2" t="s">
        <v>4939</v>
      </c>
      <c r="AU266" s="2" t="s">
        <v>4608</v>
      </c>
      <c r="AV266" s="2" t="s">
        <v>484</v>
      </c>
      <c r="AW266" s="2" t="s">
        <v>485</v>
      </c>
      <c r="AX266" s="2" t="s">
        <v>486</v>
      </c>
      <c r="AY266" s="2" t="s">
        <v>487</v>
      </c>
      <c r="AZ266" s="2" t="s">
        <v>4940</v>
      </c>
      <c r="BA266" s="2">
        <v>1</v>
      </c>
      <c r="BB266" s="2" t="s">
        <v>4947</v>
      </c>
      <c r="BC266" s="2" t="str">
        <f t="shared" si="61"/>
        <v>4</v>
      </c>
      <c r="BD266" s="2" t="str">
        <f t="shared" si="62"/>
        <v>5</v>
      </c>
      <c r="BE266" s="2" t="str">
        <f t="shared" si="63"/>
        <v>0</v>
      </c>
      <c r="BF266" s="2" t="str">
        <f t="shared" si="64"/>
        <v>0</v>
      </c>
      <c r="BG266" s="2" t="str">
        <f t="shared" si="65"/>
        <v>4</v>
      </c>
      <c r="BH266" s="2" t="str">
        <f t="shared" si="66"/>
        <v>7</v>
      </c>
      <c r="BI266" s="2" t="str">
        <f t="shared" si="67"/>
        <v>1</v>
      </c>
      <c r="BJ266" s="2" t="str">
        <f t="shared" si="68"/>
        <v>4</v>
      </c>
      <c r="BK266" s="2" t="s">
        <v>4948</v>
      </c>
      <c r="BL266" s="2" t="s">
        <v>4949</v>
      </c>
      <c r="BM266" s="2" t="s">
        <v>4950</v>
      </c>
      <c r="BN266" s="2" t="s">
        <v>4951</v>
      </c>
      <c r="BO266" s="2">
        <v>1</v>
      </c>
      <c r="BP266" s="2">
        <v>1</v>
      </c>
      <c r="BQ266" s="2" t="s">
        <v>4952</v>
      </c>
      <c r="BR266" s="2" t="s">
        <v>4952</v>
      </c>
      <c r="BS266" s="2" t="s">
        <v>4367</v>
      </c>
    </row>
    <row r="267" spans="1:71">
      <c r="A267" s="11">
        <f t="shared" si="76"/>
        <v>266</v>
      </c>
      <c r="B267" s="12" t="str">
        <f t="shared" si="70"/>
        <v>SPKV2.0266</v>
      </c>
      <c r="C267" s="13" t="str">
        <f t="shared" si="71"/>
        <v>Nguyễn Thành</v>
      </c>
      <c r="D267" s="14" t="str">
        <f t="shared" si="71"/>
        <v>Lộc</v>
      </c>
      <c r="E267" s="12" t="str">
        <f t="shared" si="72"/>
        <v>07/10/2000</v>
      </c>
      <c r="F267" s="12" t="str">
        <f t="shared" si="73"/>
        <v>Nam</v>
      </c>
      <c r="G267" s="12" t="str">
        <f t="shared" si="74"/>
        <v>321713162</v>
      </c>
      <c r="H267" s="12" t="str">
        <f t="shared" si="78"/>
        <v>5</v>
      </c>
      <c r="I267" s="12" t="str">
        <f t="shared" si="78"/>
        <v>6</v>
      </c>
      <c r="J267" s="12" t="str">
        <f t="shared" si="78"/>
        <v>0</v>
      </c>
      <c r="K267" s="12" t="str">
        <f t="shared" si="77"/>
        <v>0</v>
      </c>
      <c r="L267" s="12" t="str">
        <f t="shared" si="77"/>
        <v>9</v>
      </c>
      <c r="M267" s="12" t="str">
        <f t="shared" si="77"/>
        <v>5</v>
      </c>
      <c r="N267" s="12" t="str">
        <f t="shared" si="77"/>
        <v>0</v>
      </c>
      <c r="O267" s="12" t="str">
        <f t="shared" si="77"/>
        <v>9</v>
      </c>
      <c r="P267" s="12" t="str">
        <f t="shared" si="75"/>
        <v>Vẽ Đầu Tượng</v>
      </c>
      <c r="Q267" s="12">
        <v>7.5</v>
      </c>
      <c r="R267" s="2" t="s">
        <v>3261</v>
      </c>
      <c r="S267" s="2">
        <v>33</v>
      </c>
      <c r="T267" s="2" t="s">
        <v>4347</v>
      </c>
      <c r="U267" s="2" t="s">
        <v>4348</v>
      </c>
      <c r="V267" s="2" t="s">
        <v>4349</v>
      </c>
      <c r="W267" s="2" t="s">
        <v>4350</v>
      </c>
      <c r="X267" s="2" t="s">
        <v>4956</v>
      </c>
      <c r="Y267" s="2" t="s">
        <v>4386</v>
      </c>
      <c r="Z267" s="2" t="s">
        <v>4638</v>
      </c>
      <c r="AA267" s="2" t="s">
        <v>86</v>
      </c>
      <c r="AB267" s="2" t="s">
        <v>788</v>
      </c>
      <c r="AC267" s="2">
        <v>266</v>
      </c>
      <c r="AD267" s="2" t="s">
        <v>4639</v>
      </c>
      <c r="AE267" s="2" t="s">
        <v>4640</v>
      </c>
      <c r="AF267" s="2" t="s">
        <v>4953</v>
      </c>
      <c r="AG267" s="2" t="s">
        <v>749</v>
      </c>
      <c r="AH267" s="2" t="s">
        <v>4954</v>
      </c>
      <c r="AI267" s="2" t="s">
        <v>756</v>
      </c>
      <c r="AJ267" s="2" t="s">
        <v>4957</v>
      </c>
      <c r="AK267" s="2" t="s">
        <v>749</v>
      </c>
      <c r="AL267" s="2" t="s">
        <v>4954</v>
      </c>
      <c r="AM267" s="2" t="s">
        <v>4958</v>
      </c>
      <c r="AN267" s="2" t="s">
        <v>758</v>
      </c>
      <c r="AO267" s="2" t="s">
        <v>4959</v>
      </c>
      <c r="AP267" s="2" t="s">
        <v>4960</v>
      </c>
      <c r="AQ267" s="2" t="s">
        <v>4031</v>
      </c>
      <c r="AR267" s="2">
        <v>0</v>
      </c>
      <c r="AS267" s="2" t="s">
        <v>128</v>
      </c>
      <c r="AT267" s="2" t="s">
        <v>4023</v>
      </c>
      <c r="AU267" s="2" t="s">
        <v>4961</v>
      </c>
      <c r="AV267" s="2" t="s">
        <v>178</v>
      </c>
      <c r="AW267" s="2" t="s">
        <v>179</v>
      </c>
      <c r="AX267" s="2" t="s">
        <v>289</v>
      </c>
      <c r="AY267" s="2" t="s">
        <v>4962</v>
      </c>
      <c r="AZ267" s="2" t="s">
        <v>4955</v>
      </c>
      <c r="BA267" s="2">
        <v>1</v>
      </c>
      <c r="BB267" s="2" t="s">
        <v>4963</v>
      </c>
      <c r="BC267" s="2" t="str">
        <f t="shared" si="61"/>
        <v>5</v>
      </c>
      <c r="BD267" s="2" t="str">
        <f t="shared" si="62"/>
        <v>6</v>
      </c>
      <c r="BE267" s="2" t="str">
        <f t="shared" si="63"/>
        <v>0</v>
      </c>
      <c r="BF267" s="2" t="str">
        <f t="shared" si="64"/>
        <v>0</v>
      </c>
      <c r="BG267" s="2" t="str">
        <f t="shared" si="65"/>
        <v>9</v>
      </c>
      <c r="BH267" s="2" t="str">
        <f t="shared" si="66"/>
        <v>5</v>
      </c>
      <c r="BI267" s="2" t="str">
        <f t="shared" si="67"/>
        <v>0</v>
      </c>
      <c r="BJ267" s="2" t="str">
        <f t="shared" si="68"/>
        <v>9</v>
      </c>
      <c r="BK267" s="2" t="s">
        <v>4964</v>
      </c>
      <c r="BL267" s="2" t="s">
        <v>4965</v>
      </c>
      <c r="BM267" s="2" t="s">
        <v>4966</v>
      </c>
      <c r="BN267" s="2" t="s">
        <v>4967</v>
      </c>
      <c r="BO267" s="2">
        <v>1</v>
      </c>
      <c r="BP267" s="2">
        <v>1</v>
      </c>
      <c r="BQ267" s="2" t="s">
        <v>4968</v>
      </c>
      <c r="BR267" s="2" t="s">
        <v>4968</v>
      </c>
      <c r="BS267" s="2" t="s">
        <v>4367</v>
      </c>
    </row>
    <row r="268" spans="1:71">
      <c r="A268" s="11">
        <f t="shared" si="76"/>
        <v>267</v>
      </c>
      <c r="B268" s="12" t="str">
        <f t="shared" si="70"/>
        <v>SPKV2.0267</v>
      </c>
      <c r="C268" s="13" t="str">
        <f t="shared" si="71"/>
        <v>Nguyễn Tuyết</v>
      </c>
      <c r="D268" s="14" t="str">
        <f t="shared" si="71"/>
        <v>Mai</v>
      </c>
      <c r="E268" s="12" t="str">
        <f t="shared" si="72"/>
        <v>30/12/2000</v>
      </c>
      <c r="F268" s="12" t="str">
        <f t="shared" si="73"/>
        <v>Nữ</v>
      </c>
      <c r="G268" s="12" t="str">
        <f t="shared" si="74"/>
        <v>272703063</v>
      </c>
      <c r="H268" s="12" t="str">
        <f t="shared" si="78"/>
        <v>4</v>
      </c>
      <c r="I268" s="12" t="str">
        <f t="shared" si="78"/>
        <v>8</v>
      </c>
      <c r="J268" s="12" t="str">
        <f t="shared" si="78"/>
        <v>0</v>
      </c>
      <c r="K268" s="12" t="str">
        <f t="shared" si="77"/>
        <v>1</v>
      </c>
      <c r="L268" s="12" t="str">
        <f t="shared" si="77"/>
        <v>4</v>
      </c>
      <c r="M268" s="12" t="str">
        <f t="shared" si="77"/>
        <v>6</v>
      </c>
      <c r="N268" s="12" t="str">
        <f t="shared" si="77"/>
        <v>1</v>
      </c>
      <c r="O268" s="12" t="str">
        <f t="shared" si="77"/>
        <v>1</v>
      </c>
      <c r="P268" s="12" t="str">
        <f t="shared" si="75"/>
        <v>Vẽ Đầu Tượng</v>
      </c>
      <c r="Q268" s="12">
        <v>8</v>
      </c>
      <c r="R268" s="2" t="s">
        <v>4116</v>
      </c>
      <c r="S268" s="2">
        <v>95</v>
      </c>
      <c r="T268" s="2" t="s">
        <v>4347</v>
      </c>
      <c r="U268" s="2" t="s">
        <v>4348</v>
      </c>
      <c r="V268" s="2" t="s">
        <v>4349</v>
      </c>
      <c r="W268" s="2" t="s">
        <v>4350</v>
      </c>
      <c r="X268" s="2" t="s">
        <v>4973</v>
      </c>
      <c r="Y268" s="2" t="s">
        <v>4386</v>
      </c>
      <c r="Z268" s="2" t="s">
        <v>4638</v>
      </c>
      <c r="AA268" s="2" t="s">
        <v>86</v>
      </c>
      <c r="AB268" s="2" t="s">
        <v>788</v>
      </c>
      <c r="AC268" s="2">
        <v>267</v>
      </c>
      <c r="AD268" s="2" t="s">
        <v>4639</v>
      </c>
      <c r="AE268" s="2" t="s">
        <v>4640</v>
      </c>
      <c r="AF268" s="2" t="s">
        <v>4969</v>
      </c>
      <c r="AG268" s="2" t="s">
        <v>4974</v>
      </c>
      <c r="AH268" s="2" t="s">
        <v>1553</v>
      </c>
      <c r="AI268" s="2" t="s">
        <v>4975</v>
      </c>
      <c r="AJ268" s="2" t="s">
        <v>1555</v>
      </c>
      <c r="AK268" s="2" t="s">
        <v>4970</v>
      </c>
      <c r="AL268" s="2" t="s">
        <v>1547</v>
      </c>
      <c r="AM268" s="2" t="s">
        <v>4976</v>
      </c>
      <c r="AN268" s="2" t="s">
        <v>4977</v>
      </c>
      <c r="AO268" s="2" t="s">
        <v>1547</v>
      </c>
      <c r="AP268" s="2" t="s">
        <v>4978</v>
      </c>
      <c r="AQ268" s="2" t="s">
        <v>4979</v>
      </c>
      <c r="AR268" s="2">
        <v>1</v>
      </c>
      <c r="AS268" s="2" t="s">
        <v>61</v>
      </c>
      <c r="AT268" s="2" t="s">
        <v>4971</v>
      </c>
      <c r="AU268" s="2" t="s">
        <v>4980</v>
      </c>
      <c r="AV268" s="2" t="s">
        <v>116</v>
      </c>
      <c r="AW268" s="2" t="s">
        <v>117</v>
      </c>
      <c r="AX268" s="2" t="s">
        <v>335</v>
      </c>
      <c r="AY268" s="2" t="s">
        <v>4981</v>
      </c>
      <c r="AZ268" s="2" t="s">
        <v>4972</v>
      </c>
      <c r="BA268" s="2">
        <v>1</v>
      </c>
      <c r="BB268" s="2" t="s">
        <v>4982</v>
      </c>
      <c r="BC268" s="2" t="str">
        <f t="shared" ref="BC268:BC329" si="79">MID(BB268,1,1)</f>
        <v>4</v>
      </c>
      <c r="BD268" s="2" t="str">
        <f t="shared" ref="BD268:BD329" si="80">MID(BB268,2,1)</f>
        <v>8</v>
      </c>
      <c r="BE268" s="2" t="str">
        <f t="shared" ref="BE268:BE329" si="81">MID(BB268,3,1)</f>
        <v>0</v>
      </c>
      <c r="BF268" s="2" t="str">
        <f t="shared" ref="BF268:BF329" si="82">MID(BB268,4,1)</f>
        <v>1</v>
      </c>
      <c r="BG268" s="2" t="str">
        <f t="shared" ref="BG268:BG329" si="83">MID(BB268,5,1)</f>
        <v>4</v>
      </c>
      <c r="BH268" s="2" t="str">
        <f t="shared" ref="BH268:BH329" si="84">MID(BB268,6,1)</f>
        <v>6</v>
      </c>
      <c r="BI268" s="2" t="str">
        <f t="shared" ref="BI268:BI329" si="85">MID(BB268,7,1)</f>
        <v>1</v>
      </c>
      <c r="BJ268" s="2" t="str">
        <f t="shared" ref="BJ268:BJ329" si="86">MID(BB268,8,1)</f>
        <v>1</v>
      </c>
      <c r="BK268" s="2" t="s">
        <v>4983</v>
      </c>
      <c r="BL268" s="2" t="s">
        <v>4984</v>
      </c>
      <c r="BM268" s="2" t="s">
        <v>4985</v>
      </c>
      <c r="BN268" s="2" t="s">
        <v>4986</v>
      </c>
      <c r="BO268" s="2">
        <v>1</v>
      </c>
      <c r="BP268" s="2">
        <v>1</v>
      </c>
      <c r="BQ268" s="2" t="s">
        <v>4987</v>
      </c>
      <c r="BR268" s="2" t="s">
        <v>4987</v>
      </c>
      <c r="BS268" s="2" t="s">
        <v>4367</v>
      </c>
    </row>
    <row r="269" spans="1:71">
      <c r="A269" s="11">
        <f t="shared" si="76"/>
        <v>268</v>
      </c>
      <c r="B269" s="12" t="str">
        <f t="shared" si="70"/>
        <v>SPKV2.0268</v>
      </c>
      <c r="C269" s="13" t="str">
        <f t="shared" si="71"/>
        <v>Phan Thị Ngọc</v>
      </c>
      <c r="D269" s="14" t="str">
        <f t="shared" si="71"/>
        <v>Mai</v>
      </c>
      <c r="E269" s="12" t="str">
        <f t="shared" si="72"/>
        <v>06/11/2000</v>
      </c>
      <c r="F269" s="12" t="str">
        <f t="shared" si="73"/>
        <v>Nữ</v>
      </c>
      <c r="G269" s="12" t="str">
        <f t="shared" si="74"/>
        <v>079300009381</v>
      </c>
      <c r="H269" s="12" t="str">
        <f t="shared" si="78"/>
        <v>0</v>
      </c>
      <c r="I269" s="12" t="str">
        <f t="shared" si="78"/>
        <v>2</v>
      </c>
      <c r="J269" s="12" t="str">
        <f t="shared" si="78"/>
        <v>0</v>
      </c>
      <c r="K269" s="12" t="str">
        <f t="shared" si="77"/>
        <v>4</v>
      </c>
      <c r="L269" s="12" t="str">
        <f t="shared" si="77"/>
        <v>9</v>
      </c>
      <c r="M269" s="12" t="str">
        <f t="shared" si="77"/>
        <v>2</v>
      </c>
      <c r="N269" s="12" t="str">
        <f t="shared" si="77"/>
        <v>5</v>
      </c>
      <c r="O269" s="12" t="str">
        <f t="shared" si="77"/>
        <v>4</v>
      </c>
      <c r="P269" s="12" t="str">
        <f t="shared" si="75"/>
        <v>Vẽ Đầu Tượng</v>
      </c>
      <c r="Q269" s="12">
        <v>7</v>
      </c>
      <c r="R269" s="2" t="s">
        <v>4991</v>
      </c>
      <c r="S269" s="2">
        <v>147</v>
      </c>
      <c r="T269" s="2" t="s">
        <v>4347</v>
      </c>
      <c r="U269" s="2" t="s">
        <v>4348</v>
      </c>
      <c r="V269" s="2" t="s">
        <v>4349</v>
      </c>
      <c r="W269" s="2" t="s">
        <v>4350</v>
      </c>
      <c r="X269" s="2" t="s">
        <v>4992</v>
      </c>
      <c r="Y269" s="2" t="s">
        <v>4386</v>
      </c>
      <c r="Z269" s="2" t="s">
        <v>4993</v>
      </c>
      <c r="AA269" s="2" t="s">
        <v>86</v>
      </c>
      <c r="AB269" s="2" t="s">
        <v>1430</v>
      </c>
      <c r="AC269" s="2">
        <v>268</v>
      </c>
      <c r="AD269" s="2" t="s">
        <v>4994</v>
      </c>
      <c r="AE269" s="2" t="s">
        <v>4995</v>
      </c>
      <c r="AF269" s="2" t="s">
        <v>4988</v>
      </c>
      <c r="AG269" s="2" t="s">
        <v>4989</v>
      </c>
      <c r="AH269" s="2" t="s">
        <v>1547</v>
      </c>
      <c r="AI269" s="2" t="s">
        <v>4996</v>
      </c>
      <c r="AJ269" s="2" t="s">
        <v>1555</v>
      </c>
      <c r="AK269" s="2" t="s">
        <v>4989</v>
      </c>
      <c r="AL269" s="2" t="s">
        <v>1547</v>
      </c>
      <c r="AM269" s="2" t="s">
        <v>4997</v>
      </c>
      <c r="AN269" s="2" t="s">
        <v>4998</v>
      </c>
      <c r="AO269" s="2" t="s">
        <v>1547</v>
      </c>
      <c r="AP269" s="2" t="s">
        <v>4999</v>
      </c>
      <c r="AQ269" s="2" t="s">
        <v>1094</v>
      </c>
      <c r="AR269" s="2">
        <v>1</v>
      </c>
      <c r="AS269" s="2" t="s">
        <v>61</v>
      </c>
      <c r="AT269" s="2" t="s">
        <v>1086</v>
      </c>
      <c r="AU269" s="2" t="s">
        <v>2472</v>
      </c>
      <c r="AV269" s="2" t="s">
        <v>86</v>
      </c>
      <c r="AW269" s="2" t="s">
        <v>87</v>
      </c>
      <c r="AX269" s="2" t="s">
        <v>139</v>
      </c>
      <c r="AY269" s="2" t="s">
        <v>140</v>
      </c>
      <c r="AZ269" s="2" t="s">
        <v>4990</v>
      </c>
      <c r="BA269" s="2">
        <v>1</v>
      </c>
      <c r="BB269" s="2" t="s">
        <v>5000</v>
      </c>
      <c r="BC269" s="2" t="str">
        <f t="shared" si="79"/>
        <v>0</v>
      </c>
      <c r="BD269" s="2" t="str">
        <f t="shared" si="80"/>
        <v>2</v>
      </c>
      <c r="BE269" s="2" t="str">
        <f t="shared" si="81"/>
        <v>0</v>
      </c>
      <c r="BF269" s="2" t="str">
        <f t="shared" si="82"/>
        <v>4</v>
      </c>
      <c r="BG269" s="2" t="str">
        <f t="shared" si="83"/>
        <v>9</v>
      </c>
      <c r="BH269" s="2" t="str">
        <f t="shared" si="84"/>
        <v>2</v>
      </c>
      <c r="BI269" s="2" t="str">
        <f t="shared" si="85"/>
        <v>5</v>
      </c>
      <c r="BJ269" s="2" t="str">
        <f t="shared" si="86"/>
        <v>4</v>
      </c>
      <c r="BK269" s="2" t="s">
        <v>5001</v>
      </c>
      <c r="BL269" s="2" t="s">
        <v>5002</v>
      </c>
      <c r="BM269" s="2" t="s">
        <v>122</v>
      </c>
      <c r="BN269" s="2" t="s">
        <v>5003</v>
      </c>
      <c r="BO269" s="2">
        <v>1</v>
      </c>
      <c r="BP269" s="2">
        <v>1</v>
      </c>
      <c r="BQ269" s="2" t="s">
        <v>5004</v>
      </c>
      <c r="BR269" s="2" t="s">
        <v>5004</v>
      </c>
      <c r="BS269" s="2" t="s">
        <v>4367</v>
      </c>
    </row>
    <row r="270" spans="1:71">
      <c r="A270" s="11">
        <f t="shared" si="76"/>
        <v>269</v>
      </c>
      <c r="B270" s="12" t="str">
        <f t="shared" si="70"/>
        <v>SPKV2.0269</v>
      </c>
      <c r="C270" s="13" t="str">
        <f t="shared" si="71"/>
        <v>Lê Minh</v>
      </c>
      <c r="D270" s="14" t="str">
        <f t="shared" si="71"/>
        <v>Mẫn</v>
      </c>
      <c r="E270" s="12" t="str">
        <f t="shared" si="72"/>
        <v>18/09/2000</v>
      </c>
      <c r="F270" s="12" t="str">
        <f t="shared" si="73"/>
        <v>Nam</v>
      </c>
      <c r="G270" s="12" t="str">
        <f t="shared" si="74"/>
        <v>079200005158</v>
      </c>
      <c r="H270" s="12" t="str">
        <f t="shared" si="78"/>
        <v>0</v>
      </c>
      <c r="I270" s="12" t="str">
        <f t="shared" si="78"/>
        <v>2</v>
      </c>
      <c r="J270" s="12" t="str">
        <f t="shared" si="78"/>
        <v>0</v>
      </c>
      <c r="K270" s="12" t="str">
        <f t="shared" si="77"/>
        <v>3</v>
      </c>
      <c r="L270" s="12" t="str">
        <f t="shared" si="77"/>
        <v>8</v>
      </c>
      <c r="M270" s="12" t="str">
        <f t="shared" si="77"/>
        <v>5</v>
      </c>
      <c r="N270" s="12" t="str">
        <f t="shared" si="77"/>
        <v>1</v>
      </c>
      <c r="O270" s="12" t="str">
        <f t="shared" si="77"/>
        <v>4</v>
      </c>
      <c r="P270" s="12" t="str">
        <f t="shared" si="75"/>
        <v>Vẽ Đầu Tượng</v>
      </c>
      <c r="Q270" s="12">
        <v>4</v>
      </c>
      <c r="R270" s="2" t="s">
        <v>5006</v>
      </c>
      <c r="S270" s="2">
        <v>146</v>
      </c>
      <c r="T270" s="2" t="s">
        <v>4347</v>
      </c>
      <c r="U270" s="2" t="s">
        <v>4348</v>
      </c>
      <c r="V270" s="2" t="s">
        <v>4349</v>
      </c>
      <c r="W270" s="2" t="s">
        <v>71</v>
      </c>
      <c r="X270" s="2" t="s">
        <v>5007</v>
      </c>
      <c r="Y270" s="2" t="s">
        <v>4386</v>
      </c>
      <c r="Z270" s="2" t="s">
        <v>4993</v>
      </c>
      <c r="AA270" s="2" t="s">
        <v>86</v>
      </c>
      <c r="AB270" s="2" t="s">
        <v>1430</v>
      </c>
      <c r="AC270" s="2">
        <v>269</v>
      </c>
      <c r="AD270" s="2" t="s">
        <v>4994</v>
      </c>
      <c r="AE270" s="2" t="s">
        <v>4995</v>
      </c>
      <c r="AF270" s="2" t="s">
        <v>5005</v>
      </c>
      <c r="AG270" s="2" t="s">
        <v>1646</v>
      </c>
      <c r="AH270" s="2" t="s">
        <v>1647</v>
      </c>
      <c r="AI270" s="2" t="s">
        <v>1648</v>
      </c>
      <c r="AJ270" s="2" t="s">
        <v>1649</v>
      </c>
      <c r="AK270" s="2" t="s">
        <v>1640</v>
      </c>
      <c r="AL270" s="2" t="s">
        <v>1641</v>
      </c>
      <c r="AM270" s="2" t="s">
        <v>1650</v>
      </c>
      <c r="AN270" s="2" t="s">
        <v>1651</v>
      </c>
      <c r="AO270" s="2" t="s">
        <v>1652</v>
      </c>
      <c r="AP270" s="2" t="s">
        <v>1653</v>
      </c>
      <c r="AQ270" s="2" t="s">
        <v>1654</v>
      </c>
      <c r="AR270" s="2">
        <v>0</v>
      </c>
      <c r="AS270" s="2" t="s">
        <v>128</v>
      </c>
      <c r="AT270" s="2" t="s">
        <v>1642</v>
      </c>
      <c r="AU270" s="2" t="s">
        <v>1655</v>
      </c>
      <c r="AV270" s="2" t="s">
        <v>86</v>
      </c>
      <c r="AW270" s="2" t="s">
        <v>87</v>
      </c>
      <c r="AX270" s="2" t="s">
        <v>139</v>
      </c>
      <c r="AY270" s="2" t="s">
        <v>140</v>
      </c>
      <c r="AZ270" s="2" t="s">
        <v>1643</v>
      </c>
      <c r="BA270" s="2">
        <v>2</v>
      </c>
      <c r="BB270" s="2" t="s">
        <v>1656</v>
      </c>
      <c r="BC270" s="2" t="str">
        <f t="shared" si="79"/>
        <v>0</v>
      </c>
      <c r="BD270" s="2" t="str">
        <f t="shared" si="80"/>
        <v>2</v>
      </c>
      <c r="BE270" s="2" t="str">
        <f t="shared" si="81"/>
        <v>0</v>
      </c>
      <c r="BF270" s="2" t="str">
        <f t="shared" si="82"/>
        <v>3</v>
      </c>
      <c r="BG270" s="2" t="str">
        <f t="shared" si="83"/>
        <v>8</v>
      </c>
      <c r="BH270" s="2" t="str">
        <f t="shared" si="84"/>
        <v>5</v>
      </c>
      <c r="BI270" s="2" t="str">
        <f t="shared" si="85"/>
        <v>1</v>
      </c>
      <c r="BJ270" s="2" t="str">
        <f t="shared" si="86"/>
        <v>4</v>
      </c>
      <c r="BK270" s="2" t="s">
        <v>1657</v>
      </c>
      <c r="BL270" s="2" t="s">
        <v>1658</v>
      </c>
      <c r="BM270" s="2" t="s">
        <v>1659</v>
      </c>
      <c r="BN270" s="2" t="s">
        <v>1660</v>
      </c>
      <c r="BO270" s="2">
        <v>1</v>
      </c>
      <c r="BP270" s="2">
        <v>1</v>
      </c>
      <c r="BQ270" s="2" t="s">
        <v>5008</v>
      </c>
      <c r="BR270" s="2" t="s">
        <v>5008</v>
      </c>
      <c r="BS270" s="2" t="s">
        <v>4367</v>
      </c>
    </row>
    <row r="271" spans="1:71">
      <c r="A271" s="11">
        <f t="shared" si="76"/>
        <v>270</v>
      </c>
      <c r="B271" s="12" t="str">
        <f t="shared" si="70"/>
        <v>SPKV2.0270</v>
      </c>
      <c r="C271" s="13" t="str">
        <f t="shared" si="71"/>
        <v>Bùi Văn</v>
      </c>
      <c r="D271" s="14" t="str">
        <f t="shared" si="71"/>
        <v>Minh</v>
      </c>
      <c r="E271" s="12" t="str">
        <f t="shared" si="72"/>
        <v>13/11/2000</v>
      </c>
      <c r="F271" s="12" t="str">
        <f t="shared" si="73"/>
        <v>Nam</v>
      </c>
      <c r="G271" s="12" t="str">
        <f t="shared" si="74"/>
        <v>241810951</v>
      </c>
      <c r="H271" s="12" t="str">
        <f t="shared" si="78"/>
        <v>4</v>
      </c>
      <c r="I271" s="12" t="str">
        <f t="shared" si="78"/>
        <v>0</v>
      </c>
      <c r="J271" s="12" t="str">
        <f t="shared" si="78"/>
        <v>0</v>
      </c>
      <c r="K271" s="12" t="str">
        <f t="shared" si="77"/>
        <v>0</v>
      </c>
      <c r="L271" s="12" t="str">
        <f t="shared" si="77"/>
        <v>3</v>
      </c>
      <c r="M271" s="12" t="str">
        <f t="shared" si="77"/>
        <v>9</v>
      </c>
      <c r="N271" s="12" t="str">
        <f t="shared" si="77"/>
        <v>3</v>
      </c>
      <c r="O271" s="12" t="str">
        <f t="shared" si="77"/>
        <v>2</v>
      </c>
      <c r="P271" s="12" t="str">
        <f t="shared" si="75"/>
        <v>Vẽ Đầu Tượng</v>
      </c>
      <c r="Q271" s="12">
        <v>4</v>
      </c>
      <c r="R271" s="2" t="s">
        <v>212</v>
      </c>
      <c r="S271" s="2">
        <v>92</v>
      </c>
      <c r="T271" s="2" t="s">
        <v>4347</v>
      </c>
      <c r="U271" s="2" t="s">
        <v>4348</v>
      </c>
      <c r="V271" s="2" t="s">
        <v>4349</v>
      </c>
      <c r="W271" s="2" t="s">
        <v>71</v>
      </c>
      <c r="X271" s="2" t="s">
        <v>5010</v>
      </c>
      <c r="Y271" s="2" t="s">
        <v>4386</v>
      </c>
      <c r="Z271" s="2" t="s">
        <v>4993</v>
      </c>
      <c r="AA271" s="2" t="s">
        <v>86</v>
      </c>
      <c r="AB271" s="2" t="s">
        <v>1430</v>
      </c>
      <c r="AC271" s="2">
        <v>270</v>
      </c>
      <c r="AD271" s="2" t="s">
        <v>4994</v>
      </c>
      <c r="AE271" s="2" t="s">
        <v>4995</v>
      </c>
      <c r="AF271" s="2" t="s">
        <v>5009</v>
      </c>
      <c r="AG271" s="2" t="s">
        <v>1690</v>
      </c>
      <c r="AH271" s="2" t="s">
        <v>1691</v>
      </c>
      <c r="AI271" s="2" t="s">
        <v>1692</v>
      </c>
      <c r="AJ271" s="2" t="s">
        <v>1670</v>
      </c>
      <c r="AK271" s="2" t="s">
        <v>1685</v>
      </c>
      <c r="AL271" s="2" t="s">
        <v>1664</v>
      </c>
      <c r="AM271" s="2" t="s">
        <v>1693</v>
      </c>
      <c r="AN271" s="2" t="s">
        <v>1694</v>
      </c>
      <c r="AO271" s="2" t="s">
        <v>1664</v>
      </c>
      <c r="AP271" s="2" t="s">
        <v>1695</v>
      </c>
      <c r="AQ271" s="2" t="s">
        <v>1696</v>
      </c>
      <c r="AR271" s="2">
        <v>0</v>
      </c>
      <c r="AS271" s="2" t="s">
        <v>128</v>
      </c>
      <c r="AT271" s="2" t="s">
        <v>1686</v>
      </c>
      <c r="AU271" s="2" t="s">
        <v>1697</v>
      </c>
      <c r="AV271" s="2" t="s">
        <v>1698</v>
      </c>
      <c r="AW271" s="2" t="s">
        <v>1699</v>
      </c>
      <c r="AX271" s="2" t="s">
        <v>486</v>
      </c>
      <c r="AY271" s="2" t="s">
        <v>1700</v>
      </c>
      <c r="AZ271" s="2" t="s">
        <v>1687</v>
      </c>
      <c r="BA271" s="2">
        <v>2</v>
      </c>
      <c r="BB271" s="2" t="s">
        <v>1701</v>
      </c>
      <c r="BC271" s="2" t="str">
        <f t="shared" si="79"/>
        <v>4</v>
      </c>
      <c r="BD271" s="2" t="str">
        <f t="shared" si="80"/>
        <v>0</v>
      </c>
      <c r="BE271" s="2" t="str">
        <f t="shared" si="81"/>
        <v>0</v>
      </c>
      <c r="BF271" s="2" t="str">
        <f t="shared" si="82"/>
        <v>0</v>
      </c>
      <c r="BG271" s="2" t="str">
        <f t="shared" si="83"/>
        <v>3</v>
      </c>
      <c r="BH271" s="2" t="str">
        <f t="shared" si="84"/>
        <v>9</v>
      </c>
      <c r="BI271" s="2" t="str">
        <f t="shared" si="85"/>
        <v>3</v>
      </c>
      <c r="BJ271" s="2" t="str">
        <f t="shared" si="86"/>
        <v>2</v>
      </c>
      <c r="BK271" s="2" t="s">
        <v>1702</v>
      </c>
      <c r="BL271" s="2" t="s">
        <v>1703</v>
      </c>
      <c r="BM271" s="2" t="s">
        <v>122</v>
      </c>
      <c r="BN271" s="2" t="s">
        <v>1700</v>
      </c>
      <c r="BO271" s="2">
        <v>1</v>
      </c>
      <c r="BP271" s="2">
        <v>1</v>
      </c>
      <c r="BQ271" s="2" t="s">
        <v>5011</v>
      </c>
      <c r="BR271" s="2" t="s">
        <v>5011</v>
      </c>
      <c r="BS271" s="2" t="s">
        <v>4367</v>
      </c>
    </row>
    <row r="272" spans="1:71">
      <c r="A272" s="11">
        <f t="shared" si="76"/>
        <v>271</v>
      </c>
      <c r="B272" s="12" t="str">
        <f t="shared" si="70"/>
        <v>SPKV2.0271</v>
      </c>
      <c r="C272" s="13" t="str">
        <f t="shared" si="71"/>
        <v>Nguyễn Hải</v>
      </c>
      <c r="D272" s="14" t="str">
        <f t="shared" si="71"/>
        <v>My</v>
      </c>
      <c r="E272" s="12" t="str">
        <f t="shared" si="72"/>
        <v>15/12/2000</v>
      </c>
      <c r="F272" s="12" t="str">
        <f t="shared" si="73"/>
        <v>Nữ</v>
      </c>
      <c r="G272" s="12" t="str">
        <f t="shared" si="74"/>
        <v>312503336</v>
      </c>
      <c r="H272" s="12" t="str">
        <f t="shared" si="78"/>
        <v>0</v>
      </c>
      <c r="I272" s="12" t="str">
        <f t="shared" si="78"/>
        <v>2</v>
      </c>
      <c r="J272" s="12" t="str">
        <f t="shared" si="78"/>
        <v>0</v>
      </c>
      <c r="K272" s="12" t="str">
        <f t="shared" si="77"/>
        <v>6</v>
      </c>
      <c r="L272" s="12" t="str">
        <f t="shared" si="77"/>
        <v>1</v>
      </c>
      <c r="M272" s="12" t="str">
        <f t="shared" si="77"/>
        <v>4</v>
      </c>
      <c r="N272" s="12" t="str">
        <f t="shared" si="77"/>
        <v>6</v>
      </c>
      <c r="O272" s="12" t="str">
        <f t="shared" si="77"/>
        <v>1</v>
      </c>
      <c r="P272" s="12" t="str">
        <f t="shared" si="75"/>
        <v>Vẽ Đầu Tượng</v>
      </c>
      <c r="Q272" s="12" t="s">
        <v>416</v>
      </c>
      <c r="R272" s="2" t="s">
        <v>2408</v>
      </c>
      <c r="S272" s="2">
        <v>10</v>
      </c>
      <c r="T272" s="2" t="s">
        <v>4347</v>
      </c>
      <c r="U272" s="2" t="s">
        <v>4348</v>
      </c>
      <c r="V272" s="2" t="s">
        <v>4349</v>
      </c>
      <c r="W272" s="2" t="s">
        <v>4350</v>
      </c>
      <c r="X272" s="2" t="s">
        <v>5016</v>
      </c>
      <c r="Y272" s="2" t="s">
        <v>4386</v>
      </c>
      <c r="Z272" s="2" t="s">
        <v>4993</v>
      </c>
      <c r="AA272" s="2" t="s">
        <v>86</v>
      </c>
      <c r="AB272" s="2" t="s">
        <v>1430</v>
      </c>
      <c r="AC272" s="2">
        <v>271</v>
      </c>
      <c r="AD272" s="2" t="s">
        <v>4994</v>
      </c>
      <c r="AE272" s="2" t="s">
        <v>4995</v>
      </c>
      <c r="AF272" s="2" t="s">
        <v>5012</v>
      </c>
      <c r="AG272" s="2" t="s">
        <v>5013</v>
      </c>
      <c r="AH272" s="2" t="s">
        <v>1722</v>
      </c>
      <c r="AI272" s="2" t="s">
        <v>5017</v>
      </c>
      <c r="AJ272" s="2" t="s">
        <v>1729</v>
      </c>
      <c r="AK272" s="2" t="s">
        <v>5013</v>
      </c>
      <c r="AL272" s="2" t="s">
        <v>1722</v>
      </c>
      <c r="AM272" s="2" t="s">
        <v>5018</v>
      </c>
      <c r="AN272" s="2" t="s">
        <v>5019</v>
      </c>
      <c r="AO272" s="2" t="s">
        <v>1722</v>
      </c>
      <c r="AP272" s="2" t="s">
        <v>5020</v>
      </c>
      <c r="AQ272" s="2" t="s">
        <v>5021</v>
      </c>
      <c r="AR272" s="2">
        <v>1</v>
      </c>
      <c r="AS272" s="2" t="s">
        <v>61</v>
      </c>
      <c r="AT272" s="2" t="s">
        <v>5014</v>
      </c>
      <c r="AU272" s="2" t="s">
        <v>925</v>
      </c>
      <c r="AV272" s="2" t="s">
        <v>333</v>
      </c>
      <c r="AW272" s="2" t="s">
        <v>334</v>
      </c>
      <c r="AX272" s="2" t="s">
        <v>335</v>
      </c>
      <c r="AY272" s="2" t="s">
        <v>336</v>
      </c>
      <c r="AZ272" s="2" t="s">
        <v>5015</v>
      </c>
      <c r="BA272" s="2">
        <v>1</v>
      </c>
      <c r="BB272" s="2" t="s">
        <v>5022</v>
      </c>
      <c r="BC272" s="2" t="str">
        <f t="shared" si="79"/>
        <v>0</v>
      </c>
      <c r="BD272" s="2" t="str">
        <f t="shared" si="80"/>
        <v>2</v>
      </c>
      <c r="BE272" s="2" t="str">
        <f t="shared" si="81"/>
        <v>0</v>
      </c>
      <c r="BF272" s="2" t="str">
        <f t="shared" si="82"/>
        <v>6</v>
      </c>
      <c r="BG272" s="2" t="str">
        <f t="shared" si="83"/>
        <v>1</v>
      </c>
      <c r="BH272" s="2" t="str">
        <f t="shared" si="84"/>
        <v>4</v>
      </c>
      <c r="BI272" s="2" t="str">
        <f t="shared" si="85"/>
        <v>6</v>
      </c>
      <c r="BJ272" s="2" t="str">
        <f t="shared" si="86"/>
        <v>1</v>
      </c>
      <c r="BK272" s="2" t="s">
        <v>5023</v>
      </c>
      <c r="BL272" s="2" t="s">
        <v>5024</v>
      </c>
      <c r="BM272" s="2" t="s">
        <v>5025</v>
      </c>
      <c r="BN272" s="2" t="s">
        <v>5026</v>
      </c>
      <c r="BO272" s="2">
        <v>1</v>
      </c>
      <c r="BP272" s="2">
        <v>1</v>
      </c>
      <c r="BQ272" s="2" t="s">
        <v>5027</v>
      </c>
      <c r="BR272" s="2" t="s">
        <v>5027</v>
      </c>
      <c r="BS272" s="2" t="s">
        <v>4367</v>
      </c>
    </row>
    <row r="273" spans="1:71">
      <c r="A273" s="11">
        <f t="shared" si="76"/>
        <v>272</v>
      </c>
      <c r="B273" s="12" t="str">
        <f t="shared" si="70"/>
        <v>SPKV2.0272</v>
      </c>
      <c r="C273" s="13" t="str">
        <f t="shared" si="71"/>
        <v>Nguyễn Thanh</v>
      </c>
      <c r="D273" s="14" t="str">
        <f t="shared" si="71"/>
        <v>Nam</v>
      </c>
      <c r="E273" s="12" t="str">
        <f t="shared" si="72"/>
        <v>11/06/2000</v>
      </c>
      <c r="F273" s="12" t="str">
        <f t="shared" si="73"/>
        <v>Nam</v>
      </c>
      <c r="G273" s="12" t="str">
        <f t="shared" si="74"/>
        <v>272665855</v>
      </c>
      <c r="H273" s="12" t="str">
        <f t="shared" si="78"/>
        <v>4</v>
      </c>
      <c r="I273" s="12" t="str">
        <f t="shared" si="78"/>
        <v>8</v>
      </c>
      <c r="J273" s="12" t="str">
        <f t="shared" si="78"/>
        <v>0</v>
      </c>
      <c r="K273" s="12" t="str">
        <f t="shared" si="77"/>
        <v>2</v>
      </c>
      <c r="L273" s="12" t="str">
        <f t="shared" si="77"/>
        <v>5</v>
      </c>
      <c r="M273" s="12" t="str">
        <f t="shared" si="77"/>
        <v>9</v>
      </c>
      <c r="N273" s="12" t="str">
        <f t="shared" si="77"/>
        <v>5</v>
      </c>
      <c r="O273" s="12" t="str">
        <f t="shared" si="77"/>
        <v>2</v>
      </c>
      <c r="P273" s="12" t="str">
        <f t="shared" si="75"/>
        <v>Vẽ Đầu Tượng</v>
      </c>
      <c r="Q273" s="12">
        <v>4.5</v>
      </c>
      <c r="R273" s="2" t="s">
        <v>4008</v>
      </c>
      <c r="S273" s="2">
        <v>154</v>
      </c>
      <c r="T273" s="2" t="s">
        <v>4347</v>
      </c>
      <c r="U273" s="2" t="s">
        <v>4348</v>
      </c>
      <c r="V273" s="2" t="s">
        <v>4349</v>
      </c>
      <c r="W273" s="2" t="s">
        <v>4350</v>
      </c>
      <c r="X273" s="2" t="s">
        <v>5030</v>
      </c>
      <c r="Y273" s="2" t="s">
        <v>4386</v>
      </c>
      <c r="Z273" s="2" t="s">
        <v>4993</v>
      </c>
      <c r="AA273" s="2" t="s">
        <v>86</v>
      </c>
      <c r="AB273" s="2" t="s">
        <v>1430</v>
      </c>
      <c r="AC273" s="2">
        <v>272</v>
      </c>
      <c r="AD273" s="2" t="s">
        <v>4994</v>
      </c>
      <c r="AE273" s="2" t="s">
        <v>4995</v>
      </c>
      <c r="AF273" s="2" t="s">
        <v>5028</v>
      </c>
      <c r="AG273" s="2" t="s">
        <v>3832</v>
      </c>
      <c r="AH273" s="2" t="s">
        <v>128</v>
      </c>
      <c r="AI273" s="2" t="s">
        <v>3837</v>
      </c>
      <c r="AJ273" s="2" t="s">
        <v>5031</v>
      </c>
      <c r="AK273" s="2" t="s">
        <v>3832</v>
      </c>
      <c r="AL273" s="2" t="s">
        <v>128</v>
      </c>
      <c r="AM273" s="2" t="s">
        <v>5032</v>
      </c>
      <c r="AN273" s="2" t="s">
        <v>3839</v>
      </c>
      <c r="AO273" s="2" t="s">
        <v>128</v>
      </c>
      <c r="AP273" s="2" t="s">
        <v>5033</v>
      </c>
      <c r="AQ273" s="2" t="s">
        <v>2508</v>
      </c>
      <c r="AR273" s="2">
        <v>0</v>
      </c>
      <c r="AS273" s="2" t="s">
        <v>128</v>
      </c>
      <c r="AT273" s="2" t="s">
        <v>2499</v>
      </c>
      <c r="AU273" s="2" t="s">
        <v>612</v>
      </c>
      <c r="AV273" s="2" t="s">
        <v>116</v>
      </c>
      <c r="AW273" s="2" t="s">
        <v>117</v>
      </c>
      <c r="AX273" s="2" t="s">
        <v>1117</v>
      </c>
      <c r="AY273" s="2" t="s">
        <v>3540</v>
      </c>
      <c r="AZ273" s="2" t="s">
        <v>5029</v>
      </c>
      <c r="BA273" s="2">
        <v>1</v>
      </c>
      <c r="BB273" s="2" t="s">
        <v>5034</v>
      </c>
      <c r="BC273" s="2" t="str">
        <f t="shared" si="79"/>
        <v>4</v>
      </c>
      <c r="BD273" s="2" t="str">
        <f t="shared" si="80"/>
        <v>8</v>
      </c>
      <c r="BE273" s="2" t="str">
        <f t="shared" si="81"/>
        <v>0</v>
      </c>
      <c r="BF273" s="2" t="str">
        <f t="shared" si="82"/>
        <v>2</v>
      </c>
      <c r="BG273" s="2" t="str">
        <f t="shared" si="83"/>
        <v>5</v>
      </c>
      <c r="BH273" s="2" t="str">
        <f t="shared" si="84"/>
        <v>9</v>
      </c>
      <c r="BI273" s="2" t="str">
        <f t="shared" si="85"/>
        <v>5</v>
      </c>
      <c r="BJ273" s="2" t="str">
        <f t="shared" si="86"/>
        <v>2</v>
      </c>
      <c r="BK273" s="2" t="s">
        <v>5035</v>
      </c>
      <c r="BL273" s="2" t="s">
        <v>5036</v>
      </c>
      <c r="BM273" s="2" t="s">
        <v>122</v>
      </c>
      <c r="BN273" s="2" t="s">
        <v>5037</v>
      </c>
      <c r="BO273" s="2">
        <v>1</v>
      </c>
      <c r="BP273" s="2">
        <v>0</v>
      </c>
      <c r="BQ273" s="2" t="s">
        <v>5038</v>
      </c>
      <c r="BR273" s="2" t="s">
        <v>122</v>
      </c>
      <c r="BS273" s="2" t="s">
        <v>4367</v>
      </c>
    </row>
    <row r="274" spans="1:71">
      <c r="A274" s="11">
        <f t="shared" si="76"/>
        <v>273</v>
      </c>
      <c r="B274" s="12" t="str">
        <f t="shared" si="70"/>
        <v>SPKV2.0273</v>
      </c>
      <c r="C274" s="13" t="str">
        <f t="shared" si="71"/>
        <v>Nguyễn Phương</v>
      </c>
      <c r="D274" s="14" t="str">
        <f t="shared" si="71"/>
        <v>Nam</v>
      </c>
      <c r="E274" s="12" t="str">
        <f t="shared" si="72"/>
        <v>21/08/2000</v>
      </c>
      <c r="F274" s="12" t="str">
        <f t="shared" si="73"/>
        <v>Nam</v>
      </c>
      <c r="G274" s="12" t="str">
        <f t="shared" si="74"/>
        <v>272852358</v>
      </c>
      <c r="H274" s="12" t="str">
        <f t="shared" si="78"/>
        <v>4</v>
      </c>
      <c r="I274" s="12" t="str">
        <f t="shared" si="78"/>
        <v>8</v>
      </c>
      <c r="J274" s="12" t="str">
        <f t="shared" si="78"/>
        <v>0</v>
      </c>
      <c r="K274" s="12" t="str">
        <f t="shared" si="77"/>
        <v>2</v>
      </c>
      <c r="L274" s="12" t="str">
        <f t="shared" si="77"/>
        <v>1</v>
      </c>
      <c r="M274" s="12" t="str">
        <f t="shared" si="77"/>
        <v>8</v>
      </c>
      <c r="N274" s="12" t="str">
        <f t="shared" si="77"/>
        <v>8</v>
      </c>
      <c r="O274" s="12" t="str">
        <f t="shared" si="77"/>
        <v>4</v>
      </c>
      <c r="P274" s="12" t="str">
        <f t="shared" si="75"/>
        <v>Vẽ Đầu Tượng</v>
      </c>
      <c r="Q274" s="12">
        <v>8</v>
      </c>
      <c r="R274" s="2" t="s">
        <v>498</v>
      </c>
      <c r="S274" s="2">
        <v>75</v>
      </c>
      <c r="T274" s="2" t="s">
        <v>4347</v>
      </c>
      <c r="U274" s="2" t="s">
        <v>4348</v>
      </c>
      <c r="V274" s="2" t="s">
        <v>4349</v>
      </c>
      <c r="W274" s="2" t="s">
        <v>4350</v>
      </c>
      <c r="X274" s="2" t="s">
        <v>5043</v>
      </c>
      <c r="Y274" s="2" t="s">
        <v>4386</v>
      </c>
      <c r="Z274" s="2" t="s">
        <v>4993</v>
      </c>
      <c r="AA274" s="2" t="s">
        <v>86</v>
      </c>
      <c r="AB274" s="2" t="s">
        <v>1430</v>
      </c>
      <c r="AC274" s="2">
        <v>273</v>
      </c>
      <c r="AD274" s="2" t="s">
        <v>4994</v>
      </c>
      <c r="AE274" s="2" t="s">
        <v>4995</v>
      </c>
      <c r="AF274" s="2" t="s">
        <v>5039</v>
      </c>
      <c r="AG274" s="2" t="s">
        <v>5044</v>
      </c>
      <c r="AH274" s="2" t="s">
        <v>5045</v>
      </c>
      <c r="AI274" s="2" t="s">
        <v>5046</v>
      </c>
      <c r="AJ274" s="2" t="s">
        <v>5031</v>
      </c>
      <c r="AK274" s="2" t="s">
        <v>5040</v>
      </c>
      <c r="AL274" s="2" t="s">
        <v>128</v>
      </c>
      <c r="AM274" s="2" t="s">
        <v>5047</v>
      </c>
      <c r="AN274" s="2" t="s">
        <v>5048</v>
      </c>
      <c r="AO274" s="2" t="s">
        <v>128</v>
      </c>
      <c r="AP274" s="2" t="s">
        <v>5049</v>
      </c>
      <c r="AQ274" s="2" t="s">
        <v>5050</v>
      </c>
      <c r="AR274" s="2">
        <v>0</v>
      </c>
      <c r="AS274" s="2" t="s">
        <v>128</v>
      </c>
      <c r="AT274" s="2" t="s">
        <v>5041</v>
      </c>
      <c r="AU274" s="2" t="s">
        <v>4409</v>
      </c>
      <c r="AV274" s="2" t="s">
        <v>116</v>
      </c>
      <c r="AW274" s="2" t="s">
        <v>117</v>
      </c>
      <c r="AX274" s="2" t="s">
        <v>88</v>
      </c>
      <c r="AY274" s="2" t="s">
        <v>268</v>
      </c>
      <c r="AZ274" s="2" t="s">
        <v>5042</v>
      </c>
      <c r="BA274" s="2">
        <v>1</v>
      </c>
      <c r="BB274" s="2" t="s">
        <v>5051</v>
      </c>
      <c r="BC274" s="2" t="str">
        <f t="shared" si="79"/>
        <v>4</v>
      </c>
      <c r="BD274" s="2" t="str">
        <f t="shared" si="80"/>
        <v>8</v>
      </c>
      <c r="BE274" s="2" t="str">
        <f t="shared" si="81"/>
        <v>0</v>
      </c>
      <c r="BF274" s="2" t="str">
        <f t="shared" si="82"/>
        <v>2</v>
      </c>
      <c r="BG274" s="2" t="str">
        <f t="shared" si="83"/>
        <v>1</v>
      </c>
      <c r="BH274" s="2" t="str">
        <f t="shared" si="84"/>
        <v>8</v>
      </c>
      <c r="BI274" s="2" t="str">
        <f t="shared" si="85"/>
        <v>8</v>
      </c>
      <c r="BJ274" s="2" t="str">
        <f t="shared" si="86"/>
        <v>4</v>
      </c>
      <c r="BK274" s="2" t="s">
        <v>5052</v>
      </c>
      <c r="BL274" s="2" t="s">
        <v>5053</v>
      </c>
      <c r="BM274" s="2" t="s">
        <v>122</v>
      </c>
      <c r="BN274" s="2" t="s">
        <v>5054</v>
      </c>
      <c r="BO274" s="2">
        <v>1</v>
      </c>
      <c r="BP274" s="2">
        <v>1</v>
      </c>
      <c r="BQ274" s="2" t="s">
        <v>5055</v>
      </c>
      <c r="BR274" s="2" t="s">
        <v>5055</v>
      </c>
      <c r="BS274" s="2" t="s">
        <v>4367</v>
      </c>
    </row>
    <row r="275" spans="1:71">
      <c r="A275" s="11">
        <f t="shared" si="76"/>
        <v>274</v>
      </c>
      <c r="B275" s="12" t="str">
        <f t="shared" si="70"/>
        <v>SPKV2.0274</v>
      </c>
      <c r="C275" s="13" t="str">
        <f t="shared" si="71"/>
        <v>Phan Việt Nhật</v>
      </c>
      <c r="D275" s="14" t="str">
        <f t="shared" si="71"/>
        <v>Nam</v>
      </c>
      <c r="E275" s="12" t="str">
        <f t="shared" si="72"/>
        <v>28/01/2000</v>
      </c>
      <c r="F275" s="12" t="str">
        <f t="shared" si="73"/>
        <v>Nam</v>
      </c>
      <c r="G275" s="12" t="str">
        <f t="shared" si="74"/>
        <v>321707356</v>
      </c>
      <c r="H275" s="12" t="str">
        <f t="shared" si="78"/>
        <v>5</v>
      </c>
      <c r="I275" s="12" t="str">
        <f t="shared" si="78"/>
        <v>6</v>
      </c>
      <c r="J275" s="12" t="str">
        <f t="shared" si="78"/>
        <v>0</v>
      </c>
      <c r="K275" s="12" t="str">
        <f t="shared" si="77"/>
        <v>0</v>
      </c>
      <c r="L275" s="12" t="str">
        <f t="shared" si="77"/>
        <v>7</v>
      </c>
      <c r="M275" s="12" t="str">
        <f t="shared" si="77"/>
        <v>7</v>
      </c>
      <c r="N275" s="12" t="str">
        <f t="shared" si="77"/>
        <v>5</v>
      </c>
      <c r="O275" s="12" t="str">
        <f t="shared" si="77"/>
        <v>5</v>
      </c>
      <c r="P275" s="12" t="str">
        <f t="shared" si="75"/>
        <v>Vẽ Đầu Tượng</v>
      </c>
      <c r="Q275" s="12">
        <v>6.75</v>
      </c>
      <c r="R275" s="2" t="s">
        <v>3101</v>
      </c>
      <c r="S275" s="2">
        <v>144</v>
      </c>
      <c r="T275" s="2" t="s">
        <v>4347</v>
      </c>
      <c r="U275" s="2" t="s">
        <v>4348</v>
      </c>
      <c r="V275" s="2" t="s">
        <v>4349</v>
      </c>
      <c r="W275" s="2" t="s">
        <v>4350</v>
      </c>
      <c r="X275" s="2" t="s">
        <v>5060</v>
      </c>
      <c r="Y275" s="2" t="s">
        <v>4386</v>
      </c>
      <c r="Z275" s="2" t="s">
        <v>4993</v>
      </c>
      <c r="AA275" s="2" t="s">
        <v>86</v>
      </c>
      <c r="AB275" s="2" t="s">
        <v>1430</v>
      </c>
      <c r="AC275" s="2">
        <v>274</v>
      </c>
      <c r="AD275" s="2" t="s">
        <v>4994</v>
      </c>
      <c r="AE275" s="2" t="s">
        <v>4995</v>
      </c>
      <c r="AF275" s="2" t="s">
        <v>5056</v>
      </c>
      <c r="AG275" s="2" t="s">
        <v>5057</v>
      </c>
      <c r="AH275" s="2" t="s">
        <v>128</v>
      </c>
      <c r="AI275" s="2" t="s">
        <v>5061</v>
      </c>
      <c r="AJ275" s="2" t="s">
        <v>5031</v>
      </c>
      <c r="AK275" s="2" t="s">
        <v>5057</v>
      </c>
      <c r="AL275" s="2" t="s">
        <v>128</v>
      </c>
      <c r="AM275" s="2" t="s">
        <v>5062</v>
      </c>
      <c r="AN275" s="2" t="s">
        <v>5063</v>
      </c>
      <c r="AO275" s="2" t="s">
        <v>128</v>
      </c>
      <c r="AP275" s="2" t="s">
        <v>5064</v>
      </c>
      <c r="AQ275" s="2" t="s">
        <v>5065</v>
      </c>
      <c r="AR275" s="2">
        <v>0</v>
      </c>
      <c r="AS275" s="2" t="s">
        <v>128</v>
      </c>
      <c r="AT275" s="2" t="s">
        <v>5058</v>
      </c>
      <c r="AU275" s="2" t="s">
        <v>5066</v>
      </c>
      <c r="AV275" s="2" t="s">
        <v>178</v>
      </c>
      <c r="AW275" s="2" t="s">
        <v>179</v>
      </c>
      <c r="AX275" s="2" t="s">
        <v>572</v>
      </c>
      <c r="AY275" s="2" t="s">
        <v>5067</v>
      </c>
      <c r="AZ275" s="2" t="s">
        <v>5059</v>
      </c>
      <c r="BA275" s="2">
        <v>1</v>
      </c>
      <c r="BB275" s="2">
        <v>56007755</v>
      </c>
      <c r="BC275" s="2" t="str">
        <f t="shared" si="79"/>
        <v>5</v>
      </c>
      <c r="BD275" s="2" t="str">
        <f t="shared" si="80"/>
        <v>6</v>
      </c>
      <c r="BE275" s="2" t="str">
        <f t="shared" si="81"/>
        <v>0</v>
      </c>
      <c r="BF275" s="2" t="str">
        <f t="shared" si="82"/>
        <v>0</v>
      </c>
      <c r="BG275" s="2" t="str">
        <f t="shared" si="83"/>
        <v>7</v>
      </c>
      <c r="BH275" s="2" t="str">
        <f t="shared" si="84"/>
        <v>7</v>
      </c>
      <c r="BI275" s="2" t="str">
        <f t="shared" si="85"/>
        <v>5</v>
      </c>
      <c r="BJ275" s="2" t="str">
        <f t="shared" si="86"/>
        <v>5</v>
      </c>
      <c r="BK275" s="2" t="s">
        <v>5068</v>
      </c>
      <c r="BL275" s="2" t="s">
        <v>5069</v>
      </c>
      <c r="BM275" s="2" t="s">
        <v>5069</v>
      </c>
      <c r="BN275" s="2" t="s">
        <v>5070</v>
      </c>
      <c r="BO275" s="2">
        <v>1</v>
      </c>
      <c r="BP275" s="2">
        <v>1</v>
      </c>
      <c r="BQ275" s="2" t="s">
        <v>5071</v>
      </c>
      <c r="BR275" s="2" t="s">
        <v>5071</v>
      </c>
      <c r="BS275" s="2" t="s">
        <v>4367</v>
      </c>
    </row>
    <row r="276" spans="1:71">
      <c r="A276" s="11">
        <f t="shared" si="76"/>
        <v>275</v>
      </c>
      <c r="B276" s="12" t="str">
        <f t="shared" si="70"/>
        <v>SPKV2.0275</v>
      </c>
      <c r="C276" s="13" t="str">
        <f t="shared" si="71"/>
        <v>Vũ Thành</v>
      </c>
      <c r="D276" s="14" t="str">
        <f t="shared" si="71"/>
        <v>Nam</v>
      </c>
      <c r="E276" s="12" t="str">
        <f t="shared" si="72"/>
        <v>09/05/2000</v>
      </c>
      <c r="F276" s="12" t="str">
        <f t="shared" si="73"/>
        <v>Nam</v>
      </c>
      <c r="G276" s="12" t="str">
        <f t="shared" si="74"/>
        <v>261562464</v>
      </c>
      <c r="H276" s="12" t="str">
        <f t="shared" si="78"/>
        <v>4</v>
      </c>
      <c r="I276" s="12" t="str">
        <f t="shared" si="78"/>
        <v>8</v>
      </c>
      <c r="J276" s="12" t="str">
        <f t="shared" si="78"/>
        <v>0</v>
      </c>
      <c r="K276" s="12" t="str">
        <f t="shared" si="77"/>
        <v>2</v>
      </c>
      <c r="L276" s="12" t="str">
        <f t="shared" si="77"/>
        <v>3</v>
      </c>
      <c r="M276" s="12" t="str">
        <f t="shared" si="77"/>
        <v>1</v>
      </c>
      <c r="N276" s="12" t="str">
        <f t="shared" si="77"/>
        <v>3</v>
      </c>
      <c r="O276" s="12" t="str">
        <f t="shared" si="77"/>
        <v>5</v>
      </c>
      <c r="P276" s="12" t="str">
        <f t="shared" si="75"/>
        <v>Vẽ Đầu Tượng</v>
      </c>
      <c r="Q276" s="12">
        <v>8</v>
      </c>
      <c r="R276" s="2" t="s">
        <v>5076</v>
      </c>
      <c r="S276" s="2">
        <v>73</v>
      </c>
      <c r="T276" s="2" t="s">
        <v>4347</v>
      </c>
      <c r="U276" s="2" t="s">
        <v>4348</v>
      </c>
      <c r="V276" s="2" t="s">
        <v>4349</v>
      </c>
      <c r="W276" s="2" t="s">
        <v>4350</v>
      </c>
      <c r="X276" s="2" t="s">
        <v>5077</v>
      </c>
      <c r="Y276" s="2" t="s">
        <v>4386</v>
      </c>
      <c r="Z276" s="2" t="s">
        <v>4993</v>
      </c>
      <c r="AA276" s="2" t="s">
        <v>86</v>
      </c>
      <c r="AB276" s="2" t="s">
        <v>1430</v>
      </c>
      <c r="AC276" s="2">
        <v>275</v>
      </c>
      <c r="AD276" s="2" t="s">
        <v>4994</v>
      </c>
      <c r="AE276" s="2" t="s">
        <v>4995</v>
      </c>
      <c r="AF276" s="2" t="s">
        <v>5072</v>
      </c>
      <c r="AG276" s="2" t="s">
        <v>5073</v>
      </c>
      <c r="AH276" s="2" t="s">
        <v>128</v>
      </c>
      <c r="AI276" s="2" t="s">
        <v>5078</v>
      </c>
      <c r="AJ276" s="2" t="s">
        <v>5031</v>
      </c>
      <c r="AK276" s="2" t="s">
        <v>5073</v>
      </c>
      <c r="AL276" s="2" t="s">
        <v>128</v>
      </c>
      <c r="AM276" s="2" t="s">
        <v>5079</v>
      </c>
      <c r="AN276" s="2" t="s">
        <v>5080</v>
      </c>
      <c r="AO276" s="2" t="s">
        <v>128</v>
      </c>
      <c r="AP276" s="2" t="s">
        <v>5081</v>
      </c>
      <c r="AQ276" s="2" t="s">
        <v>5082</v>
      </c>
      <c r="AR276" s="2">
        <v>0</v>
      </c>
      <c r="AS276" s="2" t="s">
        <v>128</v>
      </c>
      <c r="AT276" s="2" t="s">
        <v>5074</v>
      </c>
      <c r="AU276" s="2" t="s">
        <v>2099</v>
      </c>
      <c r="AV276" s="2" t="s">
        <v>310</v>
      </c>
      <c r="AW276" s="2" t="s">
        <v>311</v>
      </c>
      <c r="AX276" s="2" t="s">
        <v>572</v>
      </c>
      <c r="AY276" s="2" t="s">
        <v>700</v>
      </c>
      <c r="AZ276" s="2" t="s">
        <v>5075</v>
      </c>
      <c r="BA276" s="2">
        <v>1</v>
      </c>
      <c r="BB276" s="2" t="s">
        <v>5083</v>
      </c>
      <c r="BC276" s="2" t="str">
        <f t="shared" si="79"/>
        <v>4</v>
      </c>
      <c r="BD276" s="2" t="str">
        <f t="shared" si="80"/>
        <v>8</v>
      </c>
      <c r="BE276" s="2" t="str">
        <f t="shared" si="81"/>
        <v>0</v>
      </c>
      <c r="BF276" s="2" t="str">
        <f t="shared" si="82"/>
        <v>2</v>
      </c>
      <c r="BG276" s="2" t="str">
        <f t="shared" si="83"/>
        <v>3</v>
      </c>
      <c r="BH276" s="2" t="str">
        <f t="shared" si="84"/>
        <v>1</v>
      </c>
      <c r="BI276" s="2" t="str">
        <f t="shared" si="85"/>
        <v>3</v>
      </c>
      <c r="BJ276" s="2" t="str">
        <f t="shared" si="86"/>
        <v>5</v>
      </c>
      <c r="BK276" s="2" t="s">
        <v>5084</v>
      </c>
      <c r="BL276" s="2" t="s">
        <v>5085</v>
      </c>
      <c r="BM276" s="2" t="s">
        <v>5086</v>
      </c>
      <c r="BN276" s="2" t="s">
        <v>5087</v>
      </c>
      <c r="BO276" s="2">
        <v>1</v>
      </c>
      <c r="BP276" s="2">
        <v>1</v>
      </c>
      <c r="BQ276" s="2" t="s">
        <v>5088</v>
      </c>
      <c r="BR276" s="2" t="s">
        <v>5088</v>
      </c>
      <c r="BS276" s="2" t="s">
        <v>4367</v>
      </c>
    </row>
    <row r="277" spans="1:71">
      <c r="A277" s="11">
        <f t="shared" si="76"/>
        <v>276</v>
      </c>
      <c r="B277" s="12" t="str">
        <f t="shared" si="70"/>
        <v>SPKV2.0276</v>
      </c>
      <c r="C277" s="13" t="str">
        <f t="shared" si="71"/>
        <v>Trần Thị</v>
      </c>
      <c r="D277" s="14" t="str">
        <f t="shared" si="71"/>
        <v>Ngọt</v>
      </c>
      <c r="E277" s="12" t="str">
        <f t="shared" si="72"/>
        <v>25/03/2000</v>
      </c>
      <c r="F277" s="12" t="str">
        <f t="shared" si="73"/>
        <v>Nữ</v>
      </c>
      <c r="G277" s="12" t="str">
        <f t="shared" si="74"/>
        <v>261567653</v>
      </c>
      <c r="H277" s="12" t="str">
        <f t="shared" si="78"/>
        <v>4</v>
      </c>
      <c r="I277" s="12" t="str">
        <f t="shared" si="78"/>
        <v>7</v>
      </c>
      <c r="J277" s="12" t="str">
        <f t="shared" si="78"/>
        <v>0</v>
      </c>
      <c r="K277" s="12" t="str">
        <f t="shared" si="77"/>
        <v>0</v>
      </c>
      <c r="L277" s="12" t="str">
        <f t="shared" si="77"/>
        <v>9</v>
      </c>
      <c r="M277" s="12" t="str">
        <f t="shared" si="77"/>
        <v>4</v>
      </c>
      <c r="N277" s="12" t="str">
        <f t="shared" si="77"/>
        <v>2</v>
      </c>
      <c r="O277" s="12" t="str">
        <f t="shared" si="77"/>
        <v>1</v>
      </c>
      <c r="P277" s="12" t="str">
        <f t="shared" si="75"/>
        <v>Vẽ Đầu Tượng</v>
      </c>
      <c r="Q277" s="12">
        <v>3.5</v>
      </c>
      <c r="R277" s="2" t="s">
        <v>2074</v>
      </c>
      <c r="S277" s="2">
        <v>104</v>
      </c>
      <c r="T277" s="2" t="s">
        <v>4347</v>
      </c>
      <c r="U277" s="2" t="s">
        <v>4348</v>
      </c>
      <c r="V277" s="2" t="s">
        <v>4349</v>
      </c>
      <c r="W277" s="2" t="s">
        <v>71</v>
      </c>
      <c r="X277" s="2" t="s">
        <v>5090</v>
      </c>
      <c r="Y277" s="2" t="s">
        <v>4386</v>
      </c>
      <c r="Z277" s="2" t="s">
        <v>4993</v>
      </c>
      <c r="AA277" s="2" t="s">
        <v>86</v>
      </c>
      <c r="AB277" s="2" t="s">
        <v>1430</v>
      </c>
      <c r="AC277" s="2">
        <v>276</v>
      </c>
      <c r="AD277" s="2" t="s">
        <v>4994</v>
      </c>
      <c r="AE277" s="2" t="s">
        <v>4995</v>
      </c>
      <c r="AF277" s="2" t="s">
        <v>5089</v>
      </c>
      <c r="AG277" s="2" t="s">
        <v>690</v>
      </c>
      <c r="AH277" s="2" t="s">
        <v>2091</v>
      </c>
      <c r="AI277" s="2" t="s">
        <v>712</v>
      </c>
      <c r="AJ277" s="2" t="s">
        <v>2095</v>
      </c>
      <c r="AK277" s="2" t="s">
        <v>690</v>
      </c>
      <c r="AL277" s="2" t="s">
        <v>2091</v>
      </c>
      <c r="AM277" s="2" t="s">
        <v>2096</v>
      </c>
      <c r="AN277" s="2" t="s">
        <v>715</v>
      </c>
      <c r="AO277" s="2" t="s">
        <v>2097</v>
      </c>
      <c r="AP277" s="2" t="s">
        <v>2098</v>
      </c>
      <c r="AQ277" s="2" t="s">
        <v>611</v>
      </c>
      <c r="AR277" s="2">
        <v>1</v>
      </c>
      <c r="AS277" s="2" t="s">
        <v>61</v>
      </c>
      <c r="AT277" s="2" t="s">
        <v>603</v>
      </c>
      <c r="AU277" s="2" t="s">
        <v>2099</v>
      </c>
      <c r="AV277" s="2" t="s">
        <v>310</v>
      </c>
      <c r="AW277" s="2" t="s">
        <v>311</v>
      </c>
      <c r="AX277" s="2" t="s">
        <v>572</v>
      </c>
      <c r="AY277" s="2" t="s">
        <v>700</v>
      </c>
      <c r="AZ277" s="2" t="s">
        <v>2092</v>
      </c>
      <c r="BA277" s="2">
        <v>2</v>
      </c>
      <c r="BB277" s="2" t="s">
        <v>2100</v>
      </c>
      <c r="BC277" s="2" t="str">
        <f t="shared" si="79"/>
        <v>4</v>
      </c>
      <c r="BD277" s="2" t="str">
        <f t="shared" si="80"/>
        <v>7</v>
      </c>
      <c r="BE277" s="2" t="str">
        <f t="shared" si="81"/>
        <v>0</v>
      </c>
      <c r="BF277" s="2" t="str">
        <f t="shared" si="82"/>
        <v>0</v>
      </c>
      <c r="BG277" s="2" t="str">
        <f t="shared" si="83"/>
        <v>9</v>
      </c>
      <c r="BH277" s="2" t="str">
        <f t="shared" si="84"/>
        <v>4</v>
      </c>
      <c r="BI277" s="2" t="str">
        <f t="shared" si="85"/>
        <v>2</v>
      </c>
      <c r="BJ277" s="2" t="str">
        <f t="shared" si="86"/>
        <v>1</v>
      </c>
      <c r="BK277" s="2" t="s">
        <v>2101</v>
      </c>
      <c r="BL277" s="2" t="s">
        <v>2102</v>
      </c>
      <c r="BM277" s="2" t="s">
        <v>2102</v>
      </c>
      <c r="BN277" s="2" t="s">
        <v>2103</v>
      </c>
      <c r="BO277" s="2">
        <v>1</v>
      </c>
      <c r="BP277" s="2">
        <v>1</v>
      </c>
      <c r="BQ277" s="2" t="s">
        <v>5091</v>
      </c>
      <c r="BR277" s="2" t="s">
        <v>5091</v>
      </c>
      <c r="BS277" s="2" t="s">
        <v>4367</v>
      </c>
    </row>
    <row r="278" spans="1:71">
      <c r="A278" s="11">
        <f t="shared" si="76"/>
        <v>277</v>
      </c>
      <c r="B278" s="12" t="str">
        <f t="shared" si="70"/>
        <v>SPKV2.0277</v>
      </c>
      <c r="C278" s="13" t="str">
        <f t="shared" si="71"/>
        <v>Cao</v>
      </c>
      <c r="D278" s="14" t="str">
        <f t="shared" si="71"/>
        <v>Nguyên</v>
      </c>
      <c r="E278" s="12" t="str">
        <f t="shared" si="72"/>
        <v>12/09/2000</v>
      </c>
      <c r="F278" s="12" t="str">
        <f t="shared" si="73"/>
        <v>Nam</v>
      </c>
      <c r="G278" s="12" t="str">
        <f t="shared" si="74"/>
        <v>272902422</v>
      </c>
      <c r="H278" s="12" t="str">
        <f t="shared" si="78"/>
        <v>4</v>
      </c>
      <c r="I278" s="12" t="str">
        <f t="shared" si="78"/>
        <v>8</v>
      </c>
      <c r="J278" s="12" t="str">
        <f t="shared" si="78"/>
        <v>0</v>
      </c>
      <c r="K278" s="12" t="str">
        <f t="shared" si="77"/>
        <v>2</v>
      </c>
      <c r="L278" s="12" t="str">
        <f t="shared" si="77"/>
        <v>1</v>
      </c>
      <c r="M278" s="12" t="str">
        <f t="shared" si="77"/>
        <v>9</v>
      </c>
      <c r="N278" s="12" t="str">
        <f t="shared" si="77"/>
        <v>0</v>
      </c>
      <c r="O278" s="12" t="str">
        <f t="shared" si="77"/>
        <v>6</v>
      </c>
      <c r="P278" s="12" t="str">
        <f t="shared" si="75"/>
        <v>Vẽ Đầu Tượng</v>
      </c>
      <c r="Q278" s="12">
        <v>7.5</v>
      </c>
      <c r="R278" s="2" t="s">
        <v>2865</v>
      </c>
      <c r="S278" s="2">
        <v>71</v>
      </c>
      <c r="T278" s="2" t="s">
        <v>4347</v>
      </c>
      <c r="U278" s="2" t="s">
        <v>4348</v>
      </c>
      <c r="V278" s="2" t="s">
        <v>4349</v>
      </c>
      <c r="W278" s="2" t="s">
        <v>4350</v>
      </c>
      <c r="X278" s="2" t="s">
        <v>5095</v>
      </c>
      <c r="Y278" s="2" t="s">
        <v>4386</v>
      </c>
      <c r="Z278" s="2" t="s">
        <v>4993</v>
      </c>
      <c r="AA278" s="2" t="s">
        <v>86</v>
      </c>
      <c r="AB278" s="2" t="s">
        <v>1430</v>
      </c>
      <c r="AC278" s="2">
        <v>277</v>
      </c>
      <c r="AD278" s="2" t="s">
        <v>4994</v>
      </c>
      <c r="AE278" s="2" t="s">
        <v>4995</v>
      </c>
      <c r="AF278" s="2" t="s">
        <v>5092</v>
      </c>
      <c r="AG278" s="2" t="s">
        <v>5093</v>
      </c>
      <c r="AH278" s="2" t="s">
        <v>2107</v>
      </c>
      <c r="AI278" s="2" t="s">
        <v>5096</v>
      </c>
      <c r="AJ278" s="2" t="s">
        <v>2112</v>
      </c>
      <c r="AK278" s="2" t="s">
        <v>5093</v>
      </c>
      <c r="AL278" s="2" t="s">
        <v>2107</v>
      </c>
      <c r="AM278" s="2" t="s">
        <v>5097</v>
      </c>
      <c r="AN278" s="2" t="s">
        <v>5093</v>
      </c>
      <c r="AO278" s="2" t="s">
        <v>2115</v>
      </c>
      <c r="AP278" s="2" t="s">
        <v>5098</v>
      </c>
      <c r="AQ278" s="2" t="s">
        <v>3040</v>
      </c>
      <c r="AR278" s="2">
        <v>0</v>
      </c>
      <c r="AS278" s="2" t="s">
        <v>128</v>
      </c>
      <c r="AT278" s="2" t="s">
        <v>3030</v>
      </c>
      <c r="AU278" s="2" t="s">
        <v>5099</v>
      </c>
      <c r="AV278" s="2" t="s">
        <v>116</v>
      </c>
      <c r="AW278" s="2" t="s">
        <v>117</v>
      </c>
      <c r="AX278" s="2" t="s">
        <v>88</v>
      </c>
      <c r="AY278" s="2" t="s">
        <v>268</v>
      </c>
      <c r="AZ278" s="2" t="s">
        <v>5094</v>
      </c>
      <c r="BA278" s="2">
        <v>1</v>
      </c>
      <c r="BB278" s="2" t="s">
        <v>5100</v>
      </c>
      <c r="BC278" s="2" t="str">
        <f t="shared" si="79"/>
        <v>4</v>
      </c>
      <c r="BD278" s="2" t="str">
        <f t="shared" si="80"/>
        <v>8</v>
      </c>
      <c r="BE278" s="2" t="str">
        <f t="shared" si="81"/>
        <v>0</v>
      </c>
      <c r="BF278" s="2" t="str">
        <f t="shared" si="82"/>
        <v>2</v>
      </c>
      <c r="BG278" s="2" t="str">
        <f t="shared" si="83"/>
        <v>1</v>
      </c>
      <c r="BH278" s="2" t="str">
        <f t="shared" si="84"/>
        <v>9</v>
      </c>
      <c r="BI278" s="2" t="str">
        <f t="shared" si="85"/>
        <v>0</v>
      </c>
      <c r="BJ278" s="2" t="str">
        <f t="shared" si="86"/>
        <v>6</v>
      </c>
      <c r="BK278" s="2" t="s">
        <v>5101</v>
      </c>
      <c r="BL278" s="2" t="s">
        <v>4413</v>
      </c>
      <c r="BM278" s="2" t="s">
        <v>5102</v>
      </c>
      <c r="BN278" s="2" t="s">
        <v>5103</v>
      </c>
      <c r="BO278" s="2">
        <v>1</v>
      </c>
      <c r="BP278" s="2">
        <v>1</v>
      </c>
      <c r="BQ278" s="2" t="s">
        <v>5104</v>
      </c>
      <c r="BR278" s="2" t="s">
        <v>5104</v>
      </c>
      <c r="BS278" s="2" t="s">
        <v>4367</v>
      </c>
    </row>
    <row r="279" spans="1:71">
      <c r="A279" s="11">
        <f t="shared" si="76"/>
        <v>278</v>
      </c>
      <c r="B279" s="12" t="str">
        <f t="shared" si="70"/>
        <v>SPKV2.0278</v>
      </c>
      <c r="C279" s="13" t="str">
        <f t="shared" si="71"/>
        <v>Trần Nhựt</v>
      </c>
      <c r="D279" s="14" t="str">
        <f t="shared" si="71"/>
        <v>Nguyên</v>
      </c>
      <c r="E279" s="12" t="str">
        <f t="shared" si="72"/>
        <v>02/03/2000</v>
      </c>
      <c r="F279" s="12" t="str">
        <f t="shared" si="73"/>
        <v>Nam</v>
      </c>
      <c r="G279" s="12" t="str">
        <f t="shared" si="74"/>
        <v>312423308</v>
      </c>
      <c r="H279" s="12" t="str">
        <f t="shared" si="78"/>
        <v>5</v>
      </c>
      <c r="I279" s="12" t="str">
        <f t="shared" si="78"/>
        <v>3</v>
      </c>
      <c r="J279" s="12" t="str">
        <f t="shared" si="78"/>
        <v>0</v>
      </c>
      <c r="K279" s="12" t="str">
        <f t="shared" si="77"/>
        <v>1</v>
      </c>
      <c r="L279" s="12" t="str">
        <f t="shared" si="77"/>
        <v>0</v>
      </c>
      <c r="M279" s="12" t="str">
        <f t="shared" si="77"/>
        <v>1</v>
      </c>
      <c r="N279" s="12" t="str">
        <f t="shared" si="77"/>
        <v>7</v>
      </c>
      <c r="O279" s="12" t="str">
        <f t="shared" si="77"/>
        <v>6</v>
      </c>
      <c r="P279" s="12" t="str">
        <f t="shared" si="75"/>
        <v>Vẽ Đầu Tượng</v>
      </c>
      <c r="Q279" s="12">
        <v>6.5</v>
      </c>
      <c r="R279" s="2" t="s">
        <v>667</v>
      </c>
      <c r="S279" s="2">
        <v>89</v>
      </c>
      <c r="T279" s="2" t="s">
        <v>4347</v>
      </c>
      <c r="U279" s="2" t="s">
        <v>4348</v>
      </c>
      <c r="V279" s="2" t="s">
        <v>4349</v>
      </c>
      <c r="W279" s="2" t="s">
        <v>4350</v>
      </c>
      <c r="X279" s="2" t="s">
        <v>5108</v>
      </c>
      <c r="Y279" s="2" t="s">
        <v>4386</v>
      </c>
      <c r="Z279" s="2" t="s">
        <v>4993</v>
      </c>
      <c r="AA279" s="2" t="s">
        <v>86</v>
      </c>
      <c r="AB279" s="2" t="s">
        <v>1430</v>
      </c>
      <c r="AC279" s="2">
        <v>278</v>
      </c>
      <c r="AD279" s="2" t="s">
        <v>4994</v>
      </c>
      <c r="AE279" s="2" t="s">
        <v>4995</v>
      </c>
      <c r="AF279" s="2" t="s">
        <v>5105</v>
      </c>
      <c r="AG279" s="2" t="s">
        <v>5109</v>
      </c>
      <c r="AH279" s="2" t="s">
        <v>5110</v>
      </c>
      <c r="AI279" s="2" t="s">
        <v>5111</v>
      </c>
      <c r="AJ279" s="2" t="s">
        <v>2112</v>
      </c>
      <c r="AK279" s="2" t="s">
        <v>5106</v>
      </c>
      <c r="AL279" s="2" t="s">
        <v>2107</v>
      </c>
      <c r="AM279" s="2" t="s">
        <v>5112</v>
      </c>
      <c r="AN279" s="2" t="s">
        <v>5113</v>
      </c>
      <c r="AO279" s="2" t="s">
        <v>2115</v>
      </c>
      <c r="AP279" s="2" t="s">
        <v>5114</v>
      </c>
      <c r="AQ279" s="2" t="s">
        <v>630</v>
      </c>
      <c r="AR279" s="2">
        <v>0</v>
      </c>
      <c r="AS279" s="2" t="s">
        <v>128</v>
      </c>
      <c r="AT279" s="2" t="s">
        <v>621</v>
      </c>
      <c r="AU279" s="2" t="s">
        <v>5115</v>
      </c>
      <c r="AV279" s="2" t="s">
        <v>333</v>
      </c>
      <c r="AW279" s="2" t="s">
        <v>334</v>
      </c>
      <c r="AX279" s="2" t="s">
        <v>75</v>
      </c>
      <c r="AY279" s="2" t="s">
        <v>742</v>
      </c>
      <c r="AZ279" s="2" t="s">
        <v>5107</v>
      </c>
      <c r="BA279" s="2">
        <v>1</v>
      </c>
      <c r="BB279" s="2" t="s">
        <v>5116</v>
      </c>
      <c r="BC279" s="2" t="str">
        <f t="shared" si="79"/>
        <v>5</v>
      </c>
      <c r="BD279" s="2" t="str">
        <f t="shared" si="80"/>
        <v>3</v>
      </c>
      <c r="BE279" s="2" t="str">
        <f t="shared" si="81"/>
        <v>0</v>
      </c>
      <c r="BF279" s="2" t="str">
        <f t="shared" si="82"/>
        <v>1</v>
      </c>
      <c r="BG279" s="2" t="str">
        <f t="shared" si="83"/>
        <v>0</v>
      </c>
      <c r="BH279" s="2" t="str">
        <f t="shared" si="84"/>
        <v>1</v>
      </c>
      <c r="BI279" s="2" t="str">
        <f t="shared" si="85"/>
        <v>7</v>
      </c>
      <c r="BJ279" s="2" t="str">
        <f t="shared" si="86"/>
        <v>6</v>
      </c>
      <c r="BK279" s="2" t="s">
        <v>5117</v>
      </c>
      <c r="BL279" s="2" t="s">
        <v>5118</v>
      </c>
      <c r="BM279" s="2" t="s">
        <v>122</v>
      </c>
      <c r="BN279" s="2" t="s">
        <v>5119</v>
      </c>
      <c r="BO279" s="2">
        <v>1</v>
      </c>
      <c r="BP279" s="2">
        <v>0</v>
      </c>
      <c r="BQ279" s="2" t="s">
        <v>5120</v>
      </c>
      <c r="BR279" s="2" t="s">
        <v>122</v>
      </c>
      <c r="BS279" s="2" t="s">
        <v>4367</v>
      </c>
    </row>
    <row r="280" spans="1:71">
      <c r="A280" s="11">
        <f t="shared" si="76"/>
        <v>279</v>
      </c>
      <c r="B280" s="12" t="str">
        <f t="shared" si="70"/>
        <v>SPKV2.0279</v>
      </c>
      <c r="C280" s="13" t="str">
        <f t="shared" si="71"/>
        <v>Phan Thế</v>
      </c>
      <c r="D280" s="14" t="str">
        <f t="shared" si="71"/>
        <v>Nhân</v>
      </c>
      <c r="E280" s="12" t="str">
        <f t="shared" si="72"/>
        <v>26/05/2000</v>
      </c>
      <c r="F280" s="12" t="str">
        <f t="shared" si="73"/>
        <v>Nam</v>
      </c>
      <c r="G280" s="12" t="str">
        <f t="shared" si="74"/>
        <v>026058109</v>
      </c>
      <c r="H280" s="12" t="str">
        <f t="shared" si="78"/>
        <v>0</v>
      </c>
      <c r="I280" s="12" t="str">
        <f t="shared" si="78"/>
        <v>2</v>
      </c>
      <c r="J280" s="12" t="str">
        <f t="shared" si="78"/>
        <v>0</v>
      </c>
      <c r="K280" s="12" t="str">
        <f t="shared" si="77"/>
        <v>3</v>
      </c>
      <c r="L280" s="12" t="str">
        <f t="shared" si="77"/>
        <v>8</v>
      </c>
      <c r="M280" s="12" t="str">
        <f t="shared" si="77"/>
        <v>2</v>
      </c>
      <c r="N280" s="12" t="str">
        <f t="shared" si="77"/>
        <v>3</v>
      </c>
      <c r="O280" s="12" t="str">
        <f t="shared" si="77"/>
        <v>6</v>
      </c>
      <c r="P280" s="12" t="str">
        <f t="shared" si="75"/>
        <v>Vẽ Đầu Tượng</v>
      </c>
      <c r="Q280" s="12">
        <v>8</v>
      </c>
      <c r="R280" s="2" t="s">
        <v>1745</v>
      </c>
      <c r="S280" s="2">
        <v>161</v>
      </c>
      <c r="T280" s="2" t="s">
        <v>4347</v>
      </c>
      <c r="U280" s="2" t="s">
        <v>4348</v>
      </c>
      <c r="V280" s="2" t="s">
        <v>4349</v>
      </c>
      <c r="W280" s="2" t="s">
        <v>71</v>
      </c>
      <c r="X280" s="2" t="s">
        <v>5122</v>
      </c>
      <c r="Y280" s="2" t="s">
        <v>4386</v>
      </c>
      <c r="Z280" s="2" t="s">
        <v>4993</v>
      </c>
      <c r="AA280" s="2" t="s">
        <v>86</v>
      </c>
      <c r="AB280" s="2" t="s">
        <v>1430</v>
      </c>
      <c r="AC280" s="2">
        <v>279</v>
      </c>
      <c r="AD280" s="2" t="s">
        <v>4994</v>
      </c>
      <c r="AE280" s="2" t="s">
        <v>4995</v>
      </c>
      <c r="AF280" s="2" t="s">
        <v>5121</v>
      </c>
      <c r="AG280" s="2" t="s">
        <v>2204</v>
      </c>
      <c r="AH280" s="2" t="s">
        <v>2205</v>
      </c>
      <c r="AI280" s="2" t="s">
        <v>2206</v>
      </c>
      <c r="AJ280" s="2" t="s">
        <v>2207</v>
      </c>
      <c r="AK280" s="2" t="s">
        <v>2198</v>
      </c>
      <c r="AL280" s="2" t="s">
        <v>2199</v>
      </c>
      <c r="AM280" s="2" t="s">
        <v>2208</v>
      </c>
      <c r="AN280" s="2" t="s">
        <v>2209</v>
      </c>
      <c r="AO280" s="2" t="s">
        <v>2210</v>
      </c>
      <c r="AP280" s="2" t="s">
        <v>2211</v>
      </c>
      <c r="AQ280" s="2" t="s">
        <v>2212</v>
      </c>
      <c r="AR280" s="2">
        <v>0</v>
      </c>
      <c r="AS280" s="2" t="s">
        <v>128</v>
      </c>
      <c r="AT280" s="2" t="s">
        <v>2200</v>
      </c>
      <c r="AU280" s="2" t="s">
        <v>2213</v>
      </c>
      <c r="AV280" s="2" t="s">
        <v>86</v>
      </c>
      <c r="AW280" s="2" t="s">
        <v>87</v>
      </c>
      <c r="AX280" s="2" t="s">
        <v>75</v>
      </c>
      <c r="AY280" s="2" t="s">
        <v>2214</v>
      </c>
      <c r="AZ280" s="2" t="s">
        <v>2201</v>
      </c>
      <c r="BA280" s="2">
        <v>2</v>
      </c>
      <c r="BB280" s="2" t="s">
        <v>2215</v>
      </c>
      <c r="BC280" s="2" t="str">
        <f t="shared" si="79"/>
        <v>0</v>
      </c>
      <c r="BD280" s="2" t="str">
        <f t="shared" si="80"/>
        <v>2</v>
      </c>
      <c r="BE280" s="2" t="str">
        <f t="shared" si="81"/>
        <v>0</v>
      </c>
      <c r="BF280" s="2" t="str">
        <f t="shared" si="82"/>
        <v>3</v>
      </c>
      <c r="BG280" s="2" t="str">
        <f t="shared" si="83"/>
        <v>8</v>
      </c>
      <c r="BH280" s="2" t="str">
        <f t="shared" si="84"/>
        <v>2</v>
      </c>
      <c r="BI280" s="2" t="str">
        <f t="shared" si="85"/>
        <v>3</v>
      </c>
      <c r="BJ280" s="2" t="str">
        <f t="shared" si="86"/>
        <v>6</v>
      </c>
      <c r="BK280" s="2" t="s">
        <v>2216</v>
      </c>
      <c r="BL280" s="2" t="s">
        <v>2217</v>
      </c>
      <c r="BM280" s="2" t="s">
        <v>2218</v>
      </c>
      <c r="BN280" s="2" t="s">
        <v>2219</v>
      </c>
      <c r="BO280" s="2">
        <v>1</v>
      </c>
      <c r="BP280" s="2">
        <v>1</v>
      </c>
      <c r="BQ280" s="2" t="s">
        <v>5123</v>
      </c>
      <c r="BR280" s="2" t="s">
        <v>5123</v>
      </c>
      <c r="BS280" s="2" t="s">
        <v>4367</v>
      </c>
    </row>
    <row r="281" spans="1:71">
      <c r="A281" s="11">
        <f t="shared" si="76"/>
        <v>280</v>
      </c>
      <c r="B281" s="12" t="str">
        <f t="shared" si="70"/>
        <v>SPKV2.0280</v>
      </c>
      <c r="C281" s="13" t="str">
        <f t="shared" si="71"/>
        <v>Võ Yến</v>
      </c>
      <c r="D281" s="14" t="str">
        <f t="shared" si="71"/>
        <v>Nhi</v>
      </c>
      <c r="E281" s="12" t="str">
        <f t="shared" si="72"/>
        <v>01/07/2000</v>
      </c>
      <c r="F281" s="12" t="str">
        <f t="shared" si="73"/>
        <v>Nữ</v>
      </c>
      <c r="G281" s="12" t="str">
        <f t="shared" si="74"/>
        <v>312434235</v>
      </c>
      <c r="H281" s="12" t="str">
        <f t="shared" si="78"/>
        <v>5</v>
      </c>
      <c r="I281" s="12" t="str">
        <f t="shared" si="78"/>
        <v>3</v>
      </c>
      <c r="J281" s="12" t="str">
        <f t="shared" si="78"/>
        <v>0</v>
      </c>
      <c r="K281" s="12" t="str">
        <f t="shared" si="77"/>
        <v>0</v>
      </c>
      <c r="L281" s="12" t="str">
        <f t="shared" si="77"/>
        <v>0</v>
      </c>
      <c r="M281" s="12" t="str">
        <f t="shared" si="77"/>
        <v>2</v>
      </c>
      <c r="N281" s="12" t="str">
        <f t="shared" si="77"/>
        <v>8</v>
      </c>
      <c r="O281" s="12" t="str">
        <f t="shared" si="77"/>
        <v>2</v>
      </c>
      <c r="P281" s="12" t="str">
        <f t="shared" si="75"/>
        <v>Vẽ Đầu Tượng</v>
      </c>
      <c r="Q281" s="12" t="s">
        <v>416</v>
      </c>
      <c r="R281" s="2" t="s">
        <v>2202</v>
      </c>
      <c r="S281" s="2">
        <v>111</v>
      </c>
      <c r="T281" s="2" t="s">
        <v>4347</v>
      </c>
      <c r="U281" s="2" t="s">
        <v>4348</v>
      </c>
      <c r="V281" s="2" t="s">
        <v>4349</v>
      </c>
      <c r="W281" s="2" t="s">
        <v>71</v>
      </c>
      <c r="X281" s="2" t="s">
        <v>5127</v>
      </c>
      <c r="Y281" s="2" t="s">
        <v>4386</v>
      </c>
      <c r="Z281" s="2" t="s">
        <v>4993</v>
      </c>
      <c r="AA281" s="2" t="s">
        <v>86</v>
      </c>
      <c r="AB281" s="2" t="s">
        <v>1430</v>
      </c>
      <c r="AC281" s="2">
        <v>280</v>
      </c>
      <c r="AD281" s="2" t="s">
        <v>4994</v>
      </c>
      <c r="AE281" s="2" t="s">
        <v>4995</v>
      </c>
      <c r="AF281" s="2" t="s">
        <v>5124</v>
      </c>
      <c r="AG281" s="2" t="s">
        <v>5125</v>
      </c>
      <c r="AH281" s="2" t="s">
        <v>2223</v>
      </c>
      <c r="AI281" s="2" t="s">
        <v>5128</v>
      </c>
      <c r="AJ281" s="2" t="s">
        <v>2229</v>
      </c>
      <c r="AK281" s="2" t="s">
        <v>5125</v>
      </c>
      <c r="AL281" s="2" t="s">
        <v>2223</v>
      </c>
      <c r="AM281" s="2" t="s">
        <v>5129</v>
      </c>
      <c r="AN281" s="2" t="s">
        <v>5130</v>
      </c>
      <c r="AO281" s="2" t="s">
        <v>2223</v>
      </c>
      <c r="AP281" s="2" t="s">
        <v>5131</v>
      </c>
      <c r="AQ281" s="2" t="s">
        <v>1873</v>
      </c>
      <c r="AR281" s="2">
        <v>1</v>
      </c>
      <c r="AS281" s="2" t="s">
        <v>61</v>
      </c>
      <c r="AT281" s="2" t="s">
        <v>1863</v>
      </c>
      <c r="AU281" s="2" t="s">
        <v>5132</v>
      </c>
      <c r="AV281" s="2" t="s">
        <v>333</v>
      </c>
      <c r="AW281" s="2" t="s">
        <v>334</v>
      </c>
      <c r="AX281" s="2" t="s">
        <v>88</v>
      </c>
      <c r="AY281" s="2" t="s">
        <v>1893</v>
      </c>
      <c r="AZ281" s="2" t="s">
        <v>5126</v>
      </c>
      <c r="BA281" s="2">
        <v>1</v>
      </c>
      <c r="BB281" s="2" t="s">
        <v>5133</v>
      </c>
      <c r="BC281" s="2" t="str">
        <f t="shared" si="79"/>
        <v>5</v>
      </c>
      <c r="BD281" s="2" t="str">
        <f t="shared" si="80"/>
        <v>3</v>
      </c>
      <c r="BE281" s="2" t="str">
        <f t="shared" si="81"/>
        <v>0</v>
      </c>
      <c r="BF281" s="2" t="str">
        <f t="shared" si="82"/>
        <v>0</v>
      </c>
      <c r="BG281" s="2" t="str">
        <f t="shared" si="83"/>
        <v>0</v>
      </c>
      <c r="BH281" s="2" t="str">
        <f t="shared" si="84"/>
        <v>2</v>
      </c>
      <c r="BI281" s="2" t="str">
        <f t="shared" si="85"/>
        <v>8</v>
      </c>
      <c r="BJ281" s="2" t="str">
        <f t="shared" si="86"/>
        <v>2</v>
      </c>
      <c r="BK281" s="2" t="s">
        <v>5134</v>
      </c>
      <c r="BL281" s="2" t="s">
        <v>5135</v>
      </c>
      <c r="BM281" s="2" t="s">
        <v>5136</v>
      </c>
      <c r="BN281" s="2" t="s">
        <v>5137</v>
      </c>
      <c r="BO281" s="2">
        <v>1</v>
      </c>
      <c r="BP281" s="2">
        <v>0</v>
      </c>
      <c r="BQ281" s="2" t="s">
        <v>5138</v>
      </c>
      <c r="BR281" s="2" t="s">
        <v>122</v>
      </c>
      <c r="BS281" s="2" t="s">
        <v>4367</v>
      </c>
    </row>
    <row r="282" spans="1:71">
      <c r="A282" s="11">
        <f t="shared" si="76"/>
        <v>281</v>
      </c>
      <c r="B282" s="12" t="str">
        <f t="shared" si="70"/>
        <v>SPKV2.0281</v>
      </c>
      <c r="C282" s="13" t="str">
        <f t="shared" si="71"/>
        <v>Đặng Phạm Trang</v>
      </c>
      <c r="D282" s="14" t="str">
        <f t="shared" si="71"/>
        <v>Nhi</v>
      </c>
      <c r="E282" s="12" t="str">
        <f t="shared" si="72"/>
        <v>06/12/2000</v>
      </c>
      <c r="F282" s="12" t="str">
        <f t="shared" si="73"/>
        <v>Nữ</v>
      </c>
      <c r="G282" s="12" t="str">
        <f t="shared" si="74"/>
        <v>312456189</v>
      </c>
      <c r="H282" s="12" t="str">
        <f t="shared" si="78"/>
        <v>5</v>
      </c>
      <c r="I282" s="12" t="str">
        <f t="shared" si="78"/>
        <v>3</v>
      </c>
      <c r="J282" s="12" t="str">
        <f t="shared" si="78"/>
        <v>0</v>
      </c>
      <c r="K282" s="12" t="str">
        <f t="shared" si="77"/>
        <v>1</v>
      </c>
      <c r="L282" s="12" t="str">
        <f t="shared" si="77"/>
        <v>1</v>
      </c>
      <c r="M282" s="12" t="str">
        <f t="shared" si="77"/>
        <v>4</v>
      </c>
      <c r="N282" s="12" t="str">
        <f t="shared" si="77"/>
        <v>7</v>
      </c>
      <c r="O282" s="12" t="str">
        <f t="shared" si="77"/>
        <v>9</v>
      </c>
      <c r="P282" s="12" t="str">
        <f t="shared" si="75"/>
        <v>Vẽ Đầu Tượng</v>
      </c>
      <c r="Q282" s="12">
        <v>8</v>
      </c>
      <c r="R282" s="2" t="s">
        <v>2893</v>
      </c>
      <c r="S282" s="2">
        <v>156</v>
      </c>
      <c r="T282" s="2" t="s">
        <v>4347</v>
      </c>
      <c r="U282" s="2" t="s">
        <v>4348</v>
      </c>
      <c r="V282" s="2" t="s">
        <v>4349</v>
      </c>
      <c r="W282" s="2" t="s">
        <v>4350</v>
      </c>
      <c r="X282" s="2" t="s">
        <v>5142</v>
      </c>
      <c r="Y282" s="2" t="s">
        <v>4386</v>
      </c>
      <c r="Z282" s="2" t="s">
        <v>4993</v>
      </c>
      <c r="AA282" s="2" t="s">
        <v>86</v>
      </c>
      <c r="AB282" s="2" t="s">
        <v>1430</v>
      </c>
      <c r="AC282" s="2">
        <v>281</v>
      </c>
      <c r="AD282" s="2" t="s">
        <v>4994</v>
      </c>
      <c r="AE282" s="2" t="s">
        <v>4995</v>
      </c>
      <c r="AF282" s="2" t="s">
        <v>5139</v>
      </c>
      <c r="AG282" s="2" t="s">
        <v>5140</v>
      </c>
      <c r="AH282" s="2" t="s">
        <v>2223</v>
      </c>
      <c r="AI282" s="2" t="s">
        <v>5143</v>
      </c>
      <c r="AJ282" s="2" t="s">
        <v>2229</v>
      </c>
      <c r="AK282" s="2" t="s">
        <v>5140</v>
      </c>
      <c r="AL282" s="2" t="s">
        <v>2223</v>
      </c>
      <c r="AM282" s="2" t="s">
        <v>5144</v>
      </c>
      <c r="AN282" s="2" t="s">
        <v>5145</v>
      </c>
      <c r="AO282" s="2" t="s">
        <v>2223</v>
      </c>
      <c r="AP282" s="2" t="s">
        <v>5146</v>
      </c>
      <c r="AQ282" s="2" t="s">
        <v>4442</v>
      </c>
      <c r="AR282" s="2">
        <v>1</v>
      </c>
      <c r="AS282" s="2" t="s">
        <v>61</v>
      </c>
      <c r="AT282" s="2" t="s">
        <v>4433</v>
      </c>
      <c r="AU282" s="2" t="s">
        <v>761</v>
      </c>
      <c r="AV282" s="2" t="s">
        <v>333</v>
      </c>
      <c r="AW282" s="2" t="s">
        <v>334</v>
      </c>
      <c r="AX282" s="2" t="s">
        <v>572</v>
      </c>
      <c r="AY282" s="2" t="s">
        <v>1912</v>
      </c>
      <c r="AZ282" s="2" t="s">
        <v>5141</v>
      </c>
      <c r="BA282" s="2">
        <v>1</v>
      </c>
      <c r="BB282" s="2" t="s">
        <v>5147</v>
      </c>
      <c r="BC282" s="2" t="str">
        <f t="shared" si="79"/>
        <v>5</v>
      </c>
      <c r="BD282" s="2" t="str">
        <f t="shared" si="80"/>
        <v>3</v>
      </c>
      <c r="BE282" s="2" t="str">
        <f t="shared" si="81"/>
        <v>0</v>
      </c>
      <c r="BF282" s="2" t="str">
        <f t="shared" si="82"/>
        <v>1</v>
      </c>
      <c r="BG282" s="2" t="str">
        <f t="shared" si="83"/>
        <v>1</v>
      </c>
      <c r="BH282" s="2" t="str">
        <f t="shared" si="84"/>
        <v>4</v>
      </c>
      <c r="BI282" s="2" t="str">
        <f t="shared" si="85"/>
        <v>7</v>
      </c>
      <c r="BJ282" s="2" t="str">
        <f t="shared" si="86"/>
        <v>9</v>
      </c>
      <c r="BK282" s="2" t="s">
        <v>5148</v>
      </c>
      <c r="BL282" s="2" t="s">
        <v>5149</v>
      </c>
      <c r="BM282" s="2" t="s">
        <v>5150</v>
      </c>
      <c r="BN282" s="2" t="s">
        <v>5151</v>
      </c>
      <c r="BO282" s="2">
        <v>1</v>
      </c>
      <c r="BP282" s="2">
        <v>1</v>
      </c>
      <c r="BQ282" s="2" t="s">
        <v>5152</v>
      </c>
      <c r="BR282" s="2" t="s">
        <v>5152</v>
      </c>
      <c r="BS282" s="2" t="s">
        <v>4367</v>
      </c>
    </row>
    <row r="283" spans="1:71">
      <c r="A283" s="11">
        <f t="shared" si="76"/>
        <v>282</v>
      </c>
      <c r="B283" s="12" t="str">
        <f t="shared" si="70"/>
        <v>SPKV2.0282</v>
      </c>
      <c r="C283" s="13" t="str">
        <f t="shared" si="71"/>
        <v>Đỗ Thị Quỳnh</v>
      </c>
      <c r="D283" s="14" t="str">
        <f t="shared" si="71"/>
        <v>Như</v>
      </c>
      <c r="E283" s="12" t="str">
        <f t="shared" si="72"/>
        <v>10/03/2000</v>
      </c>
      <c r="F283" s="12" t="str">
        <f t="shared" si="73"/>
        <v>Nữ</v>
      </c>
      <c r="G283" s="12" t="str">
        <f t="shared" si="74"/>
        <v>261572218</v>
      </c>
      <c r="H283" s="12" t="str">
        <f t="shared" si="78"/>
        <v>4</v>
      </c>
      <c r="I283" s="12" t="str">
        <f t="shared" si="78"/>
        <v>7</v>
      </c>
      <c r="J283" s="12" t="str">
        <f t="shared" si="78"/>
        <v>0</v>
      </c>
      <c r="K283" s="12" t="str">
        <f t="shared" si="77"/>
        <v>0</v>
      </c>
      <c r="L283" s="12" t="str">
        <f t="shared" si="77"/>
        <v>0</v>
      </c>
      <c r="M283" s="12" t="str">
        <f t="shared" si="77"/>
        <v>5</v>
      </c>
      <c r="N283" s="12" t="str">
        <f t="shared" si="77"/>
        <v>0</v>
      </c>
      <c r="O283" s="12" t="str">
        <f t="shared" si="77"/>
        <v>6</v>
      </c>
      <c r="P283" s="12" t="str">
        <f t="shared" si="75"/>
        <v>Vẽ Đầu Tượng</v>
      </c>
      <c r="Q283" s="12">
        <v>7.5</v>
      </c>
      <c r="R283" s="2" t="s">
        <v>1427</v>
      </c>
      <c r="S283" s="2">
        <v>60</v>
      </c>
      <c r="T283" s="2" t="s">
        <v>4347</v>
      </c>
      <c r="U283" s="2" t="s">
        <v>4348</v>
      </c>
      <c r="V283" s="2" t="s">
        <v>4349</v>
      </c>
      <c r="W283" s="2" t="s">
        <v>4350</v>
      </c>
      <c r="X283" s="2" t="s">
        <v>5156</v>
      </c>
      <c r="Y283" s="2" t="s">
        <v>4386</v>
      </c>
      <c r="Z283" s="2" t="s">
        <v>4993</v>
      </c>
      <c r="AA283" s="2" t="s">
        <v>86</v>
      </c>
      <c r="AB283" s="2" t="s">
        <v>1430</v>
      </c>
      <c r="AC283" s="2">
        <v>282</v>
      </c>
      <c r="AD283" s="2" t="s">
        <v>4994</v>
      </c>
      <c r="AE283" s="2" t="s">
        <v>4995</v>
      </c>
      <c r="AF283" s="2" t="s">
        <v>5153</v>
      </c>
      <c r="AG283" s="2" t="s">
        <v>5154</v>
      </c>
      <c r="AH283" s="2" t="s">
        <v>2443</v>
      </c>
      <c r="AI283" s="2" t="s">
        <v>5157</v>
      </c>
      <c r="AJ283" s="2" t="s">
        <v>2450</v>
      </c>
      <c r="AK283" s="2" t="s">
        <v>5154</v>
      </c>
      <c r="AL283" s="2" t="s">
        <v>2443</v>
      </c>
      <c r="AM283" s="2" t="s">
        <v>5158</v>
      </c>
      <c r="AN283" s="2" t="s">
        <v>5159</v>
      </c>
      <c r="AO283" s="2" t="s">
        <v>2453</v>
      </c>
      <c r="AP283" s="2" t="s">
        <v>5160</v>
      </c>
      <c r="AQ283" s="2" t="s">
        <v>1991</v>
      </c>
      <c r="AR283" s="2">
        <v>1</v>
      </c>
      <c r="AS283" s="2" t="s">
        <v>61</v>
      </c>
      <c r="AT283" s="2" t="s">
        <v>1981</v>
      </c>
      <c r="AU283" s="2" t="s">
        <v>2099</v>
      </c>
      <c r="AV283" s="2" t="s">
        <v>310</v>
      </c>
      <c r="AW283" s="2" t="s">
        <v>311</v>
      </c>
      <c r="AX283" s="2" t="s">
        <v>486</v>
      </c>
      <c r="AY283" s="2" t="s">
        <v>3906</v>
      </c>
      <c r="AZ283" s="2" t="s">
        <v>5155</v>
      </c>
      <c r="BA283" s="2">
        <v>1</v>
      </c>
      <c r="BB283" s="2" t="s">
        <v>5161</v>
      </c>
      <c r="BC283" s="2" t="str">
        <f t="shared" si="79"/>
        <v>4</v>
      </c>
      <c r="BD283" s="2" t="str">
        <f t="shared" si="80"/>
        <v>7</v>
      </c>
      <c r="BE283" s="2" t="str">
        <f t="shared" si="81"/>
        <v>0</v>
      </c>
      <c r="BF283" s="2" t="str">
        <f t="shared" si="82"/>
        <v>0</v>
      </c>
      <c r="BG283" s="2" t="str">
        <f t="shared" si="83"/>
        <v>0</v>
      </c>
      <c r="BH283" s="2" t="str">
        <f t="shared" si="84"/>
        <v>5</v>
      </c>
      <c r="BI283" s="2" t="str">
        <f t="shared" si="85"/>
        <v>0</v>
      </c>
      <c r="BJ283" s="2" t="str">
        <f t="shared" si="86"/>
        <v>6</v>
      </c>
      <c r="BK283" s="2" t="s">
        <v>5162</v>
      </c>
      <c r="BL283" s="2" t="s">
        <v>5163</v>
      </c>
      <c r="BM283" s="2" t="s">
        <v>122</v>
      </c>
      <c r="BN283" s="2" t="s">
        <v>5164</v>
      </c>
      <c r="BO283" s="2">
        <v>1</v>
      </c>
      <c r="BP283" s="2">
        <v>0</v>
      </c>
      <c r="BQ283" s="2" t="s">
        <v>5165</v>
      </c>
      <c r="BR283" s="2" t="s">
        <v>122</v>
      </c>
      <c r="BS283" s="2" t="s">
        <v>4367</v>
      </c>
    </row>
    <row r="284" spans="1:71">
      <c r="A284" s="11">
        <f t="shared" si="76"/>
        <v>283</v>
      </c>
      <c r="B284" s="12" t="str">
        <f t="shared" si="70"/>
        <v>SPKV2.0283</v>
      </c>
      <c r="C284" s="13" t="str">
        <f t="shared" si="71"/>
        <v>Nguyễn Quỳnh</v>
      </c>
      <c r="D284" s="14" t="str">
        <f t="shared" si="71"/>
        <v>Như</v>
      </c>
      <c r="E284" s="12" t="str">
        <f t="shared" si="72"/>
        <v>01/12/2000</v>
      </c>
      <c r="F284" s="12" t="str">
        <f t="shared" si="73"/>
        <v>Nữ</v>
      </c>
      <c r="G284" s="12" t="str">
        <f t="shared" si="74"/>
        <v>321763038</v>
      </c>
      <c r="H284" s="12" t="str">
        <f t="shared" si="78"/>
        <v>5</v>
      </c>
      <c r="I284" s="12" t="str">
        <f t="shared" si="78"/>
        <v>6</v>
      </c>
      <c r="J284" s="12" t="str">
        <f t="shared" si="78"/>
        <v>0</v>
      </c>
      <c r="K284" s="12" t="str">
        <f t="shared" si="77"/>
        <v>0</v>
      </c>
      <c r="L284" s="12" t="str">
        <f t="shared" si="77"/>
        <v>2</v>
      </c>
      <c r="M284" s="12" t="str">
        <f t="shared" si="77"/>
        <v>5</v>
      </c>
      <c r="N284" s="12" t="str">
        <f t="shared" si="77"/>
        <v>7</v>
      </c>
      <c r="O284" s="12" t="str">
        <f t="shared" si="77"/>
        <v>4</v>
      </c>
      <c r="P284" s="12" t="str">
        <f t="shared" si="75"/>
        <v>Vẽ Đầu Tượng</v>
      </c>
      <c r="Q284" s="12">
        <v>6.5</v>
      </c>
      <c r="R284" s="2" t="s">
        <v>5170</v>
      </c>
      <c r="S284" s="2">
        <v>153</v>
      </c>
      <c r="T284" s="2" t="s">
        <v>4347</v>
      </c>
      <c r="U284" s="2" t="s">
        <v>4348</v>
      </c>
      <c r="V284" s="2" t="s">
        <v>4349</v>
      </c>
      <c r="W284" s="2" t="s">
        <v>4350</v>
      </c>
      <c r="X284" s="2" t="s">
        <v>5171</v>
      </c>
      <c r="Y284" s="2" t="s">
        <v>4386</v>
      </c>
      <c r="Z284" s="2" t="s">
        <v>4993</v>
      </c>
      <c r="AA284" s="2" t="s">
        <v>86</v>
      </c>
      <c r="AB284" s="2" t="s">
        <v>1430</v>
      </c>
      <c r="AC284" s="2">
        <v>283</v>
      </c>
      <c r="AD284" s="2" t="s">
        <v>4994</v>
      </c>
      <c r="AE284" s="2" t="s">
        <v>4995</v>
      </c>
      <c r="AF284" s="2" t="s">
        <v>5166</v>
      </c>
      <c r="AG284" s="2" t="s">
        <v>5167</v>
      </c>
      <c r="AH284" s="2" t="s">
        <v>2443</v>
      </c>
      <c r="AI284" s="2" t="s">
        <v>5172</v>
      </c>
      <c r="AJ284" s="2" t="s">
        <v>2450</v>
      </c>
      <c r="AK284" s="2" t="s">
        <v>5167</v>
      </c>
      <c r="AL284" s="2" t="s">
        <v>2443</v>
      </c>
      <c r="AM284" s="2" t="s">
        <v>5173</v>
      </c>
      <c r="AN284" s="2" t="s">
        <v>5174</v>
      </c>
      <c r="AO284" s="2" t="s">
        <v>2453</v>
      </c>
      <c r="AP284" s="2" t="s">
        <v>5175</v>
      </c>
      <c r="AQ284" s="2" t="s">
        <v>5176</v>
      </c>
      <c r="AR284" s="2">
        <v>1</v>
      </c>
      <c r="AS284" s="2" t="s">
        <v>61</v>
      </c>
      <c r="AT284" s="2" t="s">
        <v>5168</v>
      </c>
      <c r="AU284" s="2" t="s">
        <v>5177</v>
      </c>
      <c r="AV284" s="2" t="s">
        <v>178</v>
      </c>
      <c r="AW284" s="2" t="s">
        <v>179</v>
      </c>
      <c r="AX284" s="2" t="s">
        <v>486</v>
      </c>
      <c r="AY284" s="2" t="s">
        <v>5178</v>
      </c>
      <c r="AZ284" s="2" t="s">
        <v>5169</v>
      </c>
      <c r="BA284" s="2">
        <v>1</v>
      </c>
      <c r="BB284" s="2" t="s">
        <v>5179</v>
      </c>
      <c r="BC284" s="2" t="str">
        <f t="shared" si="79"/>
        <v>5</v>
      </c>
      <c r="BD284" s="2" t="str">
        <f t="shared" si="80"/>
        <v>6</v>
      </c>
      <c r="BE284" s="2" t="str">
        <f t="shared" si="81"/>
        <v>0</v>
      </c>
      <c r="BF284" s="2" t="str">
        <f t="shared" si="82"/>
        <v>0</v>
      </c>
      <c r="BG284" s="2" t="str">
        <f t="shared" si="83"/>
        <v>2</v>
      </c>
      <c r="BH284" s="2" t="str">
        <f t="shared" si="84"/>
        <v>5</v>
      </c>
      <c r="BI284" s="2" t="str">
        <f t="shared" si="85"/>
        <v>7</v>
      </c>
      <c r="BJ284" s="2" t="str">
        <f t="shared" si="86"/>
        <v>4</v>
      </c>
      <c r="BK284" s="2" t="s">
        <v>5180</v>
      </c>
      <c r="BL284" s="2" t="s">
        <v>5181</v>
      </c>
      <c r="BM284" s="2" t="s">
        <v>122</v>
      </c>
      <c r="BN284" s="2" t="s">
        <v>5182</v>
      </c>
      <c r="BO284" s="2">
        <v>1</v>
      </c>
      <c r="BP284" s="2">
        <v>1</v>
      </c>
      <c r="BQ284" s="2" t="s">
        <v>5183</v>
      </c>
      <c r="BR284" s="2" t="s">
        <v>5183</v>
      </c>
      <c r="BS284" s="2" t="s">
        <v>4367</v>
      </c>
    </row>
    <row r="285" spans="1:71">
      <c r="A285" s="11">
        <f t="shared" si="76"/>
        <v>284</v>
      </c>
      <c r="B285" s="12" t="str">
        <f t="shared" si="70"/>
        <v>SPKV2.0284</v>
      </c>
      <c r="C285" s="13" t="str">
        <f t="shared" si="71"/>
        <v>Trần Văn</v>
      </c>
      <c r="D285" s="14" t="str">
        <f t="shared" si="71"/>
        <v>Phú</v>
      </c>
      <c r="E285" s="12" t="str">
        <f t="shared" si="72"/>
        <v>17/02/2000</v>
      </c>
      <c r="F285" s="12" t="str">
        <f t="shared" si="73"/>
        <v>Nam</v>
      </c>
      <c r="G285" s="12" t="str">
        <f t="shared" si="74"/>
        <v>321763701</v>
      </c>
      <c r="H285" s="12" t="str">
        <f t="shared" si="78"/>
        <v>5</v>
      </c>
      <c r="I285" s="12" t="str">
        <f t="shared" si="78"/>
        <v>6</v>
      </c>
      <c r="J285" s="12" t="str">
        <f t="shared" si="78"/>
        <v>0</v>
      </c>
      <c r="K285" s="12" t="str">
        <f t="shared" si="77"/>
        <v>0</v>
      </c>
      <c r="L285" s="12" t="str">
        <f t="shared" si="77"/>
        <v>2</v>
      </c>
      <c r="M285" s="12" t="str">
        <f t="shared" si="77"/>
        <v>5</v>
      </c>
      <c r="N285" s="12" t="str">
        <f t="shared" si="77"/>
        <v>8</v>
      </c>
      <c r="O285" s="12" t="str">
        <f t="shared" si="77"/>
        <v>5</v>
      </c>
      <c r="P285" s="12" t="str">
        <f t="shared" si="75"/>
        <v>Vẽ Đầu Tượng</v>
      </c>
      <c r="Q285" s="12">
        <v>8</v>
      </c>
      <c r="R285" s="2" t="s">
        <v>3177</v>
      </c>
      <c r="S285" s="2">
        <v>151</v>
      </c>
      <c r="T285" s="2" t="s">
        <v>4347</v>
      </c>
      <c r="U285" s="2" t="s">
        <v>4348</v>
      </c>
      <c r="V285" s="2" t="s">
        <v>4349</v>
      </c>
      <c r="W285" s="2" t="s">
        <v>4350</v>
      </c>
      <c r="X285" s="2" t="s">
        <v>5187</v>
      </c>
      <c r="Y285" s="2" t="s">
        <v>4386</v>
      </c>
      <c r="Z285" s="2" t="s">
        <v>4993</v>
      </c>
      <c r="AA285" s="2" t="s">
        <v>86</v>
      </c>
      <c r="AB285" s="2" t="s">
        <v>1430</v>
      </c>
      <c r="AC285" s="2">
        <v>284</v>
      </c>
      <c r="AD285" s="2" t="s">
        <v>4994</v>
      </c>
      <c r="AE285" s="2" t="s">
        <v>4995</v>
      </c>
      <c r="AF285" s="2" t="s">
        <v>5184</v>
      </c>
      <c r="AG285" s="2" t="s">
        <v>4653</v>
      </c>
      <c r="AH285" s="2" t="s">
        <v>5185</v>
      </c>
      <c r="AI285" s="2" t="s">
        <v>4658</v>
      </c>
      <c r="AJ285" s="2" t="s">
        <v>5188</v>
      </c>
      <c r="AK285" s="2" t="s">
        <v>4653</v>
      </c>
      <c r="AL285" s="2" t="s">
        <v>5185</v>
      </c>
      <c r="AM285" s="2" t="s">
        <v>5189</v>
      </c>
      <c r="AN285" s="2" t="s">
        <v>4660</v>
      </c>
      <c r="AO285" s="2" t="s">
        <v>5190</v>
      </c>
      <c r="AP285" s="2" t="s">
        <v>5191</v>
      </c>
      <c r="AQ285" s="2" t="s">
        <v>698</v>
      </c>
      <c r="AR285" s="2">
        <v>0</v>
      </c>
      <c r="AS285" s="2" t="s">
        <v>128</v>
      </c>
      <c r="AT285" s="2" t="s">
        <v>686</v>
      </c>
      <c r="AU285" s="2" t="s">
        <v>5192</v>
      </c>
      <c r="AV285" s="2" t="s">
        <v>178</v>
      </c>
      <c r="AW285" s="2" t="s">
        <v>179</v>
      </c>
      <c r="AX285" s="2" t="s">
        <v>486</v>
      </c>
      <c r="AY285" s="2" t="s">
        <v>5178</v>
      </c>
      <c r="AZ285" s="2" t="s">
        <v>5186</v>
      </c>
      <c r="BA285" s="2">
        <v>1</v>
      </c>
      <c r="BB285" s="2" t="s">
        <v>5193</v>
      </c>
      <c r="BC285" s="2" t="str">
        <f t="shared" si="79"/>
        <v>5</v>
      </c>
      <c r="BD285" s="2" t="str">
        <f t="shared" si="80"/>
        <v>6</v>
      </c>
      <c r="BE285" s="2" t="str">
        <f t="shared" si="81"/>
        <v>0</v>
      </c>
      <c r="BF285" s="2" t="str">
        <f t="shared" si="82"/>
        <v>0</v>
      </c>
      <c r="BG285" s="2" t="str">
        <f t="shared" si="83"/>
        <v>2</v>
      </c>
      <c r="BH285" s="2" t="str">
        <f t="shared" si="84"/>
        <v>5</v>
      </c>
      <c r="BI285" s="2" t="str">
        <f t="shared" si="85"/>
        <v>8</v>
      </c>
      <c r="BJ285" s="2" t="str">
        <f t="shared" si="86"/>
        <v>5</v>
      </c>
      <c r="BK285" s="2" t="s">
        <v>5194</v>
      </c>
      <c r="BL285" s="2" t="s">
        <v>5195</v>
      </c>
      <c r="BM285" s="2" t="s">
        <v>5196</v>
      </c>
      <c r="BN285" s="2" t="s">
        <v>5197</v>
      </c>
      <c r="BO285" s="2">
        <v>1</v>
      </c>
      <c r="BP285" s="2">
        <v>1</v>
      </c>
      <c r="BQ285" s="2" t="s">
        <v>5198</v>
      </c>
      <c r="BR285" s="2" t="s">
        <v>5198</v>
      </c>
      <c r="BS285" s="2" t="s">
        <v>4367</v>
      </c>
    </row>
    <row r="286" spans="1:71">
      <c r="A286" s="11">
        <f t="shared" si="76"/>
        <v>285</v>
      </c>
      <c r="B286" s="12" t="str">
        <f t="shared" si="70"/>
        <v>SPKV2.0285</v>
      </c>
      <c r="C286" s="13" t="str">
        <f t="shared" si="71"/>
        <v>Trần Xuân</v>
      </c>
      <c r="D286" s="14" t="str">
        <f t="shared" si="71"/>
        <v>Phương</v>
      </c>
      <c r="E286" s="12" t="str">
        <f t="shared" si="72"/>
        <v>17/10/2000</v>
      </c>
      <c r="F286" s="12" t="str">
        <f t="shared" si="73"/>
        <v>Nữ</v>
      </c>
      <c r="G286" s="12" t="str">
        <f t="shared" si="74"/>
        <v>312430535</v>
      </c>
      <c r="H286" s="12" t="str">
        <f t="shared" si="78"/>
        <v>5</v>
      </c>
      <c r="I286" s="12" t="str">
        <f t="shared" si="78"/>
        <v>3</v>
      </c>
      <c r="J286" s="12" t="str">
        <f t="shared" si="78"/>
        <v>0</v>
      </c>
      <c r="K286" s="12" t="str">
        <f t="shared" si="77"/>
        <v>0</v>
      </c>
      <c r="L286" s="12" t="str">
        <f t="shared" si="77"/>
        <v>8</v>
      </c>
      <c r="M286" s="12" t="str">
        <f t="shared" si="77"/>
        <v>1</v>
      </c>
      <c r="N286" s="12" t="str">
        <f t="shared" si="77"/>
        <v>1</v>
      </c>
      <c r="O286" s="12" t="str">
        <f t="shared" si="77"/>
        <v>3</v>
      </c>
      <c r="P286" s="12" t="str">
        <f t="shared" si="75"/>
        <v>Vẽ Đầu Tượng</v>
      </c>
      <c r="Q286" s="12">
        <v>6.5</v>
      </c>
      <c r="R286" s="2" t="s">
        <v>538</v>
      </c>
      <c r="S286" s="2">
        <v>35</v>
      </c>
      <c r="T286" s="2" t="s">
        <v>4347</v>
      </c>
      <c r="U286" s="2" t="s">
        <v>4348</v>
      </c>
      <c r="V286" s="2" t="s">
        <v>4349</v>
      </c>
      <c r="W286" s="2" t="s">
        <v>4350</v>
      </c>
      <c r="X286" s="2" t="s">
        <v>5202</v>
      </c>
      <c r="Y286" s="2" t="s">
        <v>4386</v>
      </c>
      <c r="Z286" s="2" t="s">
        <v>4993</v>
      </c>
      <c r="AA286" s="2" t="s">
        <v>86</v>
      </c>
      <c r="AB286" s="2" t="s">
        <v>1430</v>
      </c>
      <c r="AC286" s="2">
        <v>285</v>
      </c>
      <c r="AD286" s="2" t="s">
        <v>4994</v>
      </c>
      <c r="AE286" s="2" t="s">
        <v>4995</v>
      </c>
      <c r="AF286" s="2" t="s">
        <v>5199</v>
      </c>
      <c r="AG286" s="2" t="s">
        <v>5200</v>
      </c>
      <c r="AH286" s="2" t="s">
        <v>2536</v>
      </c>
      <c r="AI286" s="2" t="s">
        <v>5203</v>
      </c>
      <c r="AJ286" s="2" t="s">
        <v>2542</v>
      </c>
      <c r="AK286" s="2" t="s">
        <v>5200</v>
      </c>
      <c r="AL286" s="2" t="s">
        <v>2536</v>
      </c>
      <c r="AM286" s="2" t="s">
        <v>5204</v>
      </c>
      <c r="AN286" s="2" t="s">
        <v>5205</v>
      </c>
      <c r="AO286" s="2" t="s">
        <v>2545</v>
      </c>
      <c r="AP286" s="2" t="s">
        <v>5206</v>
      </c>
      <c r="AQ286" s="2" t="s">
        <v>2012</v>
      </c>
      <c r="AR286" s="2">
        <v>1</v>
      </c>
      <c r="AS286" s="2" t="s">
        <v>61</v>
      </c>
      <c r="AT286" s="2" t="s">
        <v>2000</v>
      </c>
      <c r="AU286" s="2" t="s">
        <v>334</v>
      </c>
      <c r="AV286" s="2" t="s">
        <v>333</v>
      </c>
      <c r="AW286" s="2" t="s">
        <v>334</v>
      </c>
      <c r="AX286" s="2" t="s">
        <v>75</v>
      </c>
      <c r="AY286" s="2" t="s">
        <v>742</v>
      </c>
      <c r="AZ286" s="2" t="s">
        <v>5201</v>
      </c>
      <c r="BA286" s="2">
        <v>1</v>
      </c>
      <c r="BB286" s="2" t="s">
        <v>5207</v>
      </c>
      <c r="BC286" s="2" t="str">
        <f t="shared" si="79"/>
        <v>5</v>
      </c>
      <c r="BD286" s="2" t="str">
        <f t="shared" si="80"/>
        <v>3</v>
      </c>
      <c r="BE286" s="2" t="str">
        <f t="shared" si="81"/>
        <v>0</v>
      </c>
      <c r="BF286" s="2" t="str">
        <f t="shared" si="82"/>
        <v>0</v>
      </c>
      <c r="BG286" s="2" t="str">
        <f t="shared" si="83"/>
        <v>8</v>
      </c>
      <c r="BH286" s="2" t="str">
        <f t="shared" si="84"/>
        <v>1</v>
      </c>
      <c r="BI286" s="2" t="str">
        <f t="shared" si="85"/>
        <v>1</v>
      </c>
      <c r="BJ286" s="2" t="str">
        <f t="shared" si="86"/>
        <v>3</v>
      </c>
      <c r="BK286" s="2" t="s">
        <v>5208</v>
      </c>
      <c r="BL286" s="2" t="s">
        <v>5209</v>
      </c>
      <c r="BM286" s="2" t="s">
        <v>122</v>
      </c>
      <c r="BN286" s="2" t="s">
        <v>5210</v>
      </c>
      <c r="BO286" s="2">
        <v>1</v>
      </c>
      <c r="BP286" s="2">
        <v>1</v>
      </c>
      <c r="BQ286" s="2" t="s">
        <v>5211</v>
      </c>
      <c r="BR286" s="2" t="s">
        <v>5211</v>
      </c>
      <c r="BS286" s="2" t="s">
        <v>4367</v>
      </c>
    </row>
    <row r="287" spans="1:71">
      <c r="A287" s="11">
        <f t="shared" si="76"/>
        <v>286</v>
      </c>
      <c r="B287" s="12" t="str">
        <f t="shared" si="70"/>
        <v>SPKV2.0286</v>
      </c>
      <c r="C287" s="13" t="str">
        <f t="shared" si="71"/>
        <v>Nguyễn Ngọc Yến</v>
      </c>
      <c r="D287" s="14" t="str">
        <f t="shared" si="71"/>
        <v>Phương</v>
      </c>
      <c r="E287" s="12" t="str">
        <f t="shared" si="72"/>
        <v>07/01/2000</v>
      </c>
      <c r="F287" s="12" t="str">
        <f t="shared" si="73"/>
        <v>Nữ</v>
      </c>
      <c r="G287" s="12" t="str">
        <f t="shared" si="74"/>
        <v>312398769</v>
      </c>
      <c r="H287" s="12" t="str">
        <f t="shared" si="78"/>
        <v>5</v>
      </c>
      <c r="I287" s="12" t="str">
        <f t="shared" si="78"/>
        <v>3</v>
      </c>
      <c r="J287" s="12" t="str">
        <f t="shared" si="78"/>
        <v>0</v>
      </c>
      <c r="K287" s="12" t="str">
        <f t="shared" si="77"/>
        <v>1</v>
      </c>
      <c r="L287" s="12" t="str">
        <f t="shared" si="77"/>
        <v>2</v>
      </c>
      <c r="M287" s="12" t="str">
        <f t="shared" si="77"/>
        <v>6</v>
      </c>
      <c r="N287" s="12" t="str">
        <f t="shared" si="77"/>
        <v>4</v>
      </c>
      <c r="O287" s="12" t="str">
        <f t="shared" si="77"/>
        <v>0</v>
      </c>
      <c r="P287" s="12" t="str">
        <f t="shared" si="75"/>
        <v>Vẽ Đầu Tượng</v>
      </c>
      <c r="Q287" s="12">
        <v>7</v>
      </c>
      <c r="R287" s="2" t="s">
        <v>1276</v>
      </c>
      <c r="S287" s="2">
        <v>66</v>
      </c>
      <c r="T287" s="2" t="s">
        <v>4347</v>
      </c>
      <c r="U287" s="2" t="s">
        <v>4348</v>
      </c>
      <c r="V287" s="2" t="s">
        <v>4349</v>
      </c>
      <c r="W287" s="2" t="s">
        <v>4350</v>
      </c>
      <c r="X287" s="2" t="s">
        <v>5215</v>
      </c>
      <c r="Y287" s="2" t="s">
        <v>4386</v>
      </c>
      <c r="Z287" s="2" t="s">
        <v>4993</v>
      </c>
      <c r="AA287" s="2" t="s">
        <v>86</v>
      </c>
      <c r="AB287" s="2" t="s">
        <v>1430</v>
      </c>
      <c r="AC287" s="2">
        <v>286</v>
      </c>
      <c r="AD287" s="2" t="s">
        <v>4994</v>
      </c>
      <c r="AE287" s="2" t="s">
        <v>4995</v>
      </c>
      <c r="AF287" s="2" t="s">
        <v>5212</v>
      </c>
      <c r="AG287" s="2" t="s">
        <v>5216</v>
      </c>
      <c r="AH287" s="2" t="s">
        <v>5217</v>
      </c>
      <c r="AI287" s="2" t="s">
        <v>5218</v>
      </c>
      <c r="AJ287" s="2" t="s">
        <v>2542</v>
      </c>
      <c r="AK287" s="2" t="s">
        <v>5213</v>
      </c>
      <c r="AL287" s="2" t="s">
        <v>2536</v>
      </c>
      <c r="AM287" s="2" t="s">
        <v>5219</v>
      </c>
      <c r="AN287" s="2" t="s">
        <v>5220</v>
      </c>
      <c r="AO287" s="2" t="s">
        <v>2545</v>
      </c>
      <c r="AP287" s="2" t="s">
        <v>5221</v>
      </c>
      <c r="AQ287" s="2" t="s">
        <v>3294</v>
      </c>
      <c r="AR287" s="2">
        <v>1</v>
      </c>
      <c r="AS287" s="2" t="s">
        <v>61</v>
      </c>
      <c r="AT287" s="2" t="s">
        <v>3286</v>
      </c>
      <c r="AU287" s="2" t="s">
        <v>5222</v>
      </c>
      <c r="AV287" s="2" t="s">
        <v>333</v>
      </c>
      <c r="AW287" s="2" t="s">
        <v>334</v>
      </c>
      <c r="AX287" s="2" t="s">
        <v>86</v>
      </c>
      <c r="AY287" s="2" t="s">
        <v>775</v>
      </c>
      <c r="AZ287" s="2" t="s">
        <v>5214</v>
      </c>
      <c r="BA287" s="2">
        <v>1</v>
      </c>
      <c r="BB287" s="2" t="s">
        <v>5223</v>
      </c>
      <c r="BC287" s="2" t="str">
        <f t="shared" si="79"/>
        <v>5</v>
      </c>
      <c r="BD287" s="2" t="str">
        <f t="shared" si="80"/>
        <v>3</v>
      </c>
      <c r="BE287" s="2" t="str">
        <f t="shared" si="81"/>
        <v>0</v>
      </c>
      <c r="BF287" s="2" t="str">
        <f t="shared" si="82"/>
        <v>1</v>
      </c>
      <c r="BG287" s="2" t="str">
        <f t="shared" si="83"/>
        <v>2</v>
      </c>
      <c r="BH287" s="2" t="str">
        <f t="shared" si="84"/>
        <v>6</v>
      </c>
      <c r="BI287" s="2" t="str">
        <f t="shared" si="85"/>
        <v>4</v>
      </c>
      <c r="BJ287" s="2" t="str">
        <f t="shared" si="86"/>
        <v>0</v>
      </c>
      <c r="BK287" s="2" t="s">
        <v>5224</v>
      </c>
      <c r="BL287" s="2" t="s">
        <v>5225</v>
      </c>
      <c r="BM287" s="2" t="s">
        <v>5226</v>
      </c>
      <c r="BN287" s="2" t="s">
        <v>3581</v>
      </c>
      <c r="BO287" s="2">
        <v>1</v>
      </c>
      <c r="BP287" s="2">
        <v>0</v>
      </c>
      <c r="BQ287" s="2" t="s">
        <v>5227</v>
      </c>
      <c r="BR287" s="2" t="s">
        <v>122</v>
      </c>
      <c r="BS287" s="2" t="s">
        <v>4367</v>
      </c>
    </row>
    <row r="288" spans="1:71">
      <c r="A288" s="11">
        <f t="shared" si="76"/>
        <v>287</v>
      </c>
      <c r="B288" s="12" t="str">
        <f t="shared" si="70"/>
        <v>SPKV2.0287</v>
      </c>
      <c r="C288" s="13" t="str">
        <f t="shared" si="71"/>
        <v>Nguyễn Thị Thanh</v>
      </c>
      <c r="D288" s="14" t="str">
        <f t="shared" si="71"/>
        <v>Phương</v>
      </c>
      <c r="E288" s="12" t="str">
        <f t="shared" si="72"/>
        <v>05/06/2000</v>
      </c>
      <c r="F288" s="12" t="str">
        <f t="shared" si="73"/>
        <v>Nữ</v>
      </c>
      <c r="G288" s="12" t="str">
        <f t="shared" si="74"/>
        <v>026067052</v>
      </c>
      <c r="H288" s="12" t="str">
        <f t="shared" si="78"/>
        <v>0</v>
      </c>
      <c r="I288" s="12" t="str">
        <f t="shared" si="78"/>
        <v>2</v>
      </c>
      <c r="J288" s="12" t="str">
        <f t="shared" si="78"/>
        <v>0</v>
      </c>
      <c r="K288" s="12" t="str">
        <f t="shared" si="77"/>
        <v>6</v>
      </c>
      <c r="L288" s="12" t="str">
        <f t="shared" si="77"/>
        <v>4</v>
      </c>
      <c r="M288" s="12" t="str">
        <f t="shared" si="77"/>
        <v>0</v>
      </c>
      <c r="N288" s="12" t="str">
        <f t="shared" si="77"/>
        <v>6</v>
      </c>
      <c r="O288" s="12" t="str">
        <f t="shared" si="77"/>
        <v>7</v>
      </c>
      <c r="P288" s="12" t="str">
        <f t="shared" si="75"/>
        <v>Vẽ Đầu Tượng</v>
      </c>
      <c r="Q288" s="12">
        <v>7.5</v>
      </c>
      <c r="R288" s="2" t="s">
        <v>1088</v>
      </c>
      <c r="S288" s="2">
        <v>158</v>
      </c>
      <c r="T288" s="2" t="s">
        <v>4347</v>
      </c>
      <c r="U288" s="2" t="s">
        <v>4348</v>
      </c>
      <c r="V288" s="2" t="s">
        <v>4349</v>
      </c>
      <c r="W288" s="2" t="s">
        <v>4350</v>
      </c>
      <c r="X288" s="2" t="s">
        <v>5231</v>
      </c>
      <c r="Y288" s="2" t="s">
        <v>4386</v>
      </c>
      <c r="Z288" s="2" t="s">
        <v>4993</v>
      </c>
      <c r="AA288" s="2" t="s">
        <v>86</v>
      </c>
      <c r="AB288" s="2" t="s">
        <v>1430</v>
      </c>
      <c r="AC288" s="2">
        <v>287</v>
      </c>
      <c r="AD288" s="2" t="s">
        <v>4994</v>
      </c>
      <c r="AE288" s="2" t="s">
        <v>4995</v>
      </c>
      <c r="AF288" s="2" t="s">
        <v>5228</v>
      </c>
      <c r="AG288" s="2" t="s">
        <v>2535</v>
      </c>
      <c r="AH288" s="2" t="s">
        <v>2536</v>
      </c>
      <c r="AI288" s="2" t="s">
        <v>2541</v>
      </c>
      <c r="AJ288" s="2" t="s">
        <v>2542</v>
      </c>
      <c r="AK288" s="2" t="s">
        <v>2535</v>
      </c>
      <c r="AL288" s="2" t="s">
        <v>2536</v>
      </c>
      <c r="AM288" s="2" t="s">
        <v>2543</v>
      </c>
      <c r="AN288" s="2" t="s">
        <v>2544</v>
      </c>
      <c r="AO288" s="2" t="s">
        <v>2545</v>
      </c>
      <c r="AP288" s="2" t="s">
        <v>2546</v>
      </c>
      <c r="AQ288" s="2" t="s">
        <v>5232</v>
      </c>
      <c r="AR288" s="2">
        <v>1</v>
      </c>
      <c r="AS288" s="2" t="s">
        <v>61</v>
      </c>
      <c r="AT288" s="2" t="s">
        <v>5229</v>
      </c>
      <c r="AU288" s="2" t="s">
        <v>379</v>
      </c>
      <c r="AV288" s="2" t="s">
        <v>86</v>
      </c>
      <c r="AW288" s="2" t="s">
        <v>87</v>
      </c>
      <c r="AX288" s="2" t="s">
        <v>5233</v>
      </c>
      <c r="AY288" s="2" t="s">
        <v>5234</v>
      </c>
      <c r="AZ288" s="2" t="s">
        <v>5230</v>
      </c>
      <c r="BA288" s="2">
        <v>1</v>
      </c>
      <c r="BB288" s="15" t="s">
        <v>5235</v>
      </c>
      <c r="BC288" s="2" t="str">
        <f t="shared" si="79"/>
        <v>0</v>
      </c>
      <c r="BD288" s="2" t="str">
        <f t="shared" si="80"/>
        <v>2</v>
      </c>
      <c r="BE288" s="2" t="str">
        <f t="shared" si="81"/>
        <v>0</v>
      </c>
      <c r="BF288" s="2" t="str">
        <f t="shared" si="82"/>
        <v>6</v>
      </c>
      <c r="BG288" s="2" t="str">
        <f t="shared" si="83"/>
        <v>4</v>
      </c>
      <c r="BH288" s="2" t="str">
        <f t="shared" si="84"/>
        <v>0</v>
      </c>
      <c r="BI288" s="2" t="str">
        <f t="shared" si="85"/>
        <v>6</v>
      </c>
      <c r="BJ288" s="2" t="str">
        <f t="shared" si="86"/>
        <v>7</v>
      </c>
      <c r="BK288" s="2" t="s">
        <v>5236</v>
      </c>
      <c r="BL288" s="2" t="s">
        <v>5237</v>
      </c>
      <c r="BM288" s="2" t="s">
        <v>122</v>
      </c>
      <c r="BN288" s="2" t="s">
        <v>5238</v>
      </c>
      <c r="BO288" s="2">
        <v>1</v>
      </c>
      <c r="BP288" s="2">
        <v>1</v>
      </c>
      <c r="BQ288" s="2" t="s">
        <v>5239</v>
      </c>
      <c r="BR288" s="2" t="s">
        <v>5239</v>
      </c>
      <c r="BS288" s="2" t="s">
        <v>4367</v>
      </c>
    </row>
    <row r="289" spans="1:71">
      <c r="A289" s="11">
        <f t="shared" si="76"/>
        <v>288</v>
      </c>
      <c r="B289" s="12" t="str">
        <f t="shared" si="70"/>
        <v>SPKV2.0288</v>
      </c>
      <c r="C289" s="13" t="str">
        <f t="shared" si="71"/>
        <v>Võ Thị Mỹ</v>
      </c>
      <c r="D289" s="14" t="str">
        <f t="shared" si="71"/>
        <v>Phước</v>
      </c>
      <c r="E289" s="12" t="str">
        <f t="shared" si="72"/>
        <v>12/06/2000</v>
      </c>
      <c r="F289" s="12" t="str">
        <f t="shared" si="73"/>
        <v>Nữ</v>
      </c>
      <c r="G289" s="12" t="str">
        <f t="shared" si="74"/>
        <v>331857649</v>
      </c>
      <c r="H289" s="12" t="str">
        <f t="shared" si="78"/>
        <v>5</v>
      </c>
      <c r="I289" s="12" t="str">
        <f t="shared" si="78"/>
        <v>7</v>
      </c>
      <c r="J289" s="12" t="str">
        <f t="shared" si="78"/>
        <v>0</v>
      </c>
      <c r="K289" s="12" t="str">
        <f t="shared" si="77"/>
        <v>0</v>
      </c>
      <c r="L289" s="12" t="str">
        <f t="shared" si="77"/>
        <v>0</v>
      </c>
      <c r="M289" s="12" t="str">
        <f t="shared" si="77"/>
        <v>5</v>
      </c>
      <c r="N289" s="12" t="str">
        <f t="shared" si="77"/>
        <v>9</v>
      </c>
      <c r="O289" s="12" t="str">
        <f t="shared" si="77"/>
        <v>0</v>
      </c>
      <c r="P289" s="12" t="str">
        <f t="shared" si="75"/>
        <v>Vẽ Đầu Tượng</v>
      </c>
      <c r="Q289" s="12">
        <v>7.5</v>
      </c>
      <c r="R289" s="2" t="s">
        <v>5244</v>
      </c>
      <c r="S289" s="2">
        <v>128</v>
      </c>
      <c r="T289" s="2" t="s">
        <v>4347</v>
      </c>
      <c r="U289" s="2" t="s">
        <v>4348</v>
      </c>
      <c r="V289" s="2" t="s">
        <v>4349</v>
      </c>
      <c r="W289" s="2" t="s">
        <v>4350</v>
      </c>
      <c r="X289" s="2" t="s">
        <v>5245</v>
      </c>
      <c r="Y289" s="2" t="s">
        <v>4386</v>
      </c>
      <c r="Z289" s="2" t="s">
        <v>4993</v>
      </c>
      <c r="AA289" s="2" t="s">
        <v>86</v>
      </c>
      <c r="AB289" s="2" t="s">
        <v>1430</v>
      </c>
      <c r="AC289" s="2">
        <v>288</v>
      </c>
      <c r="AD289" s="2" t="s">
        <v>4994</v>
      </c>
      <c r="AE289" s="2" t="s">
        <v>4995</v>
      </c>
      <c r="AF289" s="2" t="s">
        <v>5240</v>
      </c>
      <c r="AG289" s="2" t="s">
        <v>5246</v>
      </c>
      <c r="AH289" s="2" t="s">
        <v>5247</v>
      </c>
      <c r="AI289" s="2" t="s">
        <v>5248</v>
      </c>
      <c r="AJ289" s="2" t="s">
        <v>2613</v>
      </c>
      <c r="AK289" s="2" t="s">
        <v>5241</v>
      </c>
      <c r="AL289" s="2" t="s">
        <v>2605</v>
      </c>
      <c r="AM289" s="2" t="s">
        <v>5249</v>
      </c>
      <c r="AN289" s="2" t="s">
        <v>5250</v>
      </c>
      <c r="AO289" s="2" t="s">
        <v>2616</v>
      </c>
      <c r="AP289" s="2" t="s">
        <v>5251</v>
      </c>
      <c r="AQ289" s="2" t="s">
        <v>5252</v>
      </c>
      <c r="AR289" s="2">
        <v>1</v>
      </c>
      <c r="AS289" s="2" t="s">
        <v>61</v>
      </c>
      <c r="AT289" s="2" t="s">
        <v>5242</v>
      </c>
      <c r="AU289" s="2" t="s">
        <v>5253</v>
      </c>
      <c r="AV289" s="2" t="s">
        <v>3629</v>
      </c>
      <c r="AW289" s="2" t="s">
        <v>3630</v>
      </c>
      <c r="AX289" s="2" t="s">
        <v>75</v>
      </c>
      <c r="AY289" s="2" t="s">
        <v>3631</v>
      </c>
      <c r="AZ289" s="2" t="s">
        <v>5243</v>
      </c>
      <c r="BA289" s="2">
        <v>1</v>
      </c>
      <c r="BB289" s="2" t="s">
        <v>5254</v>
      </c>
      <c r="BC289" s="2" t="str">
        <f t="shared" si="79"/>
        <v>5</v>
      </c>
      <c r="BD289" s="2" t="str">
        <f t="shared" si="80"/>
        <v>7</v>
      </c>
      <c r="BE289" s="2" t="str">
        <f t="shared" si="81"/>
        <v>0</v>
      </c>
      <c r="BF289" s="2" t="str">
        <f t="shared" si="82"/>
        <v>0</v>
      </c>
      <c r="BG289" s="2" t="str">
        <f t="shared" si="83"/>
        <v>0</v>
      </c>
      <c r="BH289" s="2" t="str">
        <f t="shared" si="84"/>
        <v>5</v>
      </c>
      <c r="BI289" s="2" t="str">
        <f t="shared" si="85"/>
        <v>9</v>
      </c>
      <c r="BJ289" s="2" t="str">
        <f t="shared" si="86"/>
        <v>0</v>
      </c>
      <c r="BK289" s="2" t="s">
        <v>5255</v>
      </c>
      <c r="BL289" s="2" t="s">
        <v>5256</v>
      </c>
      <c r="BM289" s="2" t="s">
        <v>122</v>
      </c>
      <c r="BN289" s="2" t="s">
        <v>5257</v>
      </c>
      <c r="BO289" s="2">
        <v>1</v>
      </c>
      <c r="BP289" s="2">
        <v>1</v>
      </c>
      <c r="BQ289" s="2" t="s">
        <v>5258</v>
      </c>
      <c r="BR289" s="2" t="s">
        <v>5258</v>
      </c>
      <c r="BS289" s="2" t="s">
        <v>4367</v>
      </c>
    </row>
    <row r="290" spans="1:71">
      <c r="A290" s="11">
        <f t="shared" si="76"/>
        <v>289</v>
      </c>
      <c r="B290" s="12" t="str">
        <f t="shared" si="70"/>
        <v>SPKV2.0289</v>
      </c>
      <c r="C290" s="13" t="str">
        <f t="shared" si="71"/>
        <v>Trần</v>
      </c>
      <c r="D290" s="14" t="str">
        <f t="shared" si="71"/>
        <v>Quang</v>
      </c>
      <c r="E290" s="12" t="str">
        <f t="shared" si="72"/>
        <v>20/02/1999</v>
      </c>
      <c r="F290" s="12" t="str">
        <f t="shared" si="73"/>
        <v>Nam</v>
      </c>
      <c r="G290" s="12" t="str">
        <f t="shared" si="74"/>
        <v>215465722</v>
      </c>
      <c r="H290" s="12" t="str">
        <f t="shared" si="78"/>
        <v>0</v>
      </c>
      <c r="I290" s="12" t="str">
        <f t="shared" si="78"/>
        <v>2</v>
      </c>
      <c r="J290" s="12" t="str">
        <f t="shared" si="78"/>
        <v>0</v>
      </c>
      <c r="K290" s="12" t="str">
        <f t="shared" si="77"/>
        <v>6</v>
      </c>
      <c r="L290" s="12" t="str">
        <f t="shared" si="77"/>
        <v>9</v>
      </c>
      <c r="M290" s="12" t="str">
        <f t="shared" si="77"/>
        <v>4</v>
      </c>
      <c r="N290" s="12" t="str">
        <f t="shared" si="77"/>
        <v>5</v>
      </c>
      <c r="O290" s="12" t="str">
        <f t="shared" si="77"/>
        <v>1</v>
      </c>
      <c r="P290" s="12" t="str">
        <f t="shared" si="75"/>
        <v>Vẽ Đầu Tượng</v>
      </c>
      <c r="Q290" s="12">
        <v>7.5</v>
      </c>
      <c r="R290" s="2" t="s">
        <v>5264</v>
      </c>
      <c r="S290" s="2">
        <v>91</v>
      </c>
      <c r="T290" s="2" t="s">
        <v>4347</v>
      </c>
      <c r="U290" s="2" t="s">
        <v>4348</v>
      </c>
      <c r="V290" s="2" t="s">
        <v>4349</v>
      </c>
      <c r="W290" s="2" t="s">
        <v>4350</v>
      </c>
      <c r="X290" s="2" t="s">
        <v>5265</v>
      </c>
      <c r="Y290" s="2" t="s">
        <v>4386</v>
      </c>
      <c r="Z290" s="2" t="s">
        <v>5266</v>
      </c>
      <c r="AA290" s="2" t="s">
        <v>86</v>
      </c>
      <c r="AB290" s="2" t="s">
        <v>2077</v>
      </c>
      <c r="AC290" s="2">
        <v>289</v>
      </c>
      <c r="AD290" s="2" t="s">
        <v>5267</v>
      </c>
      <c r="AE290" s="2" t="s">
        <v>5268</v>
      </c>
      <c r="AF290" s="2" t="s">
        <v>5259</v>
      </c>
      <c r="AG290" s="2" t="s">
        <v>5260</v>
      </c>
      <c r="AH290" s="2" t="s">
        <v>5261</v>
      </c>
      <c r="AI290" s="2" t="s">
        <v>5269</v>
      </c>
      <c r="AJ290" s="2" t="s">
        <v>5270</v>
      </c>
      <c r="AK290" s="2" t="s">
        <v>5260</v>
      </c>
      <c r="AL290" s="2" t="s">
        <v>5261</v>
      </c>
      <c r="AM290" s="2" t="s">
        <v>5271</v>
      </c>
      <c r="AN290" s="2" t="s">
        <v>5272</v>
      </c>
      <c r="AO290" s="2" t="s">
        <v>5261</v>
      </c>
      <c r="AP290" s="2" t="s">
        <v>5273</v>
      </c>
      <c r="AQ290" s="2" t="s">
        <v>5274</v>
      </c>
      <c r="AR290" s="2">
        <v>0</v>
      </c>
      <c r="AS290" s="2" t="s">
        <v>128</v>
      </c>
      <c r="AT290" s="2" t="s">
        <v>5262</v>
      </c>
      <c r="AU290" s="2" t="s">
        <v>5275</v>
      </c>
      <c r="AV290" s="2" t="s">
        <v>86</v>
      </c>
      <c r="AW290" s="2" t="s">
        <v>87</v>
      </c>
      <c r="AX290" s="2" t="s">
        <v>335</v>
      </c>
      <c r="AY290" s="2" t="s">
        <v>2117</v>
      </c>
      <c r="AZ290" s="2" t="s">
        <v>5263</v>
      </c>
      <c r="BA290" s="2">
        <v>1</v>
      </c>
      <c r="BB290" s="2" t="s">
        <v>5276</v>
      </c>
      <c r="BC290" s="2" t="str">
        <f t="shared" si="79"/>
        <v>0</v>
      </c>
      <c r="BD290" s="2" t="str">
        <f t="shared" si="80"/>
        <v>2</v>
      </c>
      <c r="BE290" s="2" t="str">
        <f t="shared" si="81"/>
        <v>0</v>
      </c>
      <c r="BF290" s="2" t="str">
        <f t="shared" si="82"/>
        <v>6</v>
      </c>
      <c r="BG290" s="2" t="str">
        <f t="shared" si="83"/>
        <v>9</v>
      </c>
      <c r="BH290" s="2" t="str">
        <f t="shared" si="84"/>
        <v>4</v>
      </c>
      <c r="BI290" s="2" t="str">
        <f t="shared" si="85"/>
        <v>5</v>
      </c>
      <c r="BJ290" s="2" t="str">
        <f t="shared" si="86"/>
        <v>1</v>
      </c>
      <c r="BK290" s="2" t="s">
        <v>5277</v>
      </c>
      <c r="BL290" s="2" t="s">
        <v>5278</v>
      </c>
      <c r="BM290" s="2" t="s">
        <v>5278</v>
      </c>
      <c r="BN290" s="2" t="s">
        <v>5279</v>
      </c>
      <c r="BO290" s="2">
        <v>1</v>
      </c>
      <c r="BP290" s="2">
        <v>1</v>
      </c>
      <c r="BQ290" s="2" t="s">
        <v>5280</v>
      </c>
      <c r="BR290" s="2" t="s">
        <v>5280</v>
      </c>
      <c r="BS290" s="2" t="s">
        <v>4367</v>
      </c>
    </row>
    <row r="291" spans="1:71">
      <c r="A291" s="11">
        <f t="shared" si="76"/>
        <v>290</v>
      </c>
      <c r="B291" s="12" t="str">
        <f t="shared" si="70"/>
        <v>SPKV2.0290</v>
      </c>
      <c r="C291" s="13" t="str">
        <f t="shared" si="71"/>
        <v>Nguyễn Thị</v>
      </c>
      <c r="D291" s="14" t="str">
        <f t="shared" si="71"/>
        <v>Quý</v>
      </c>
      <c r="E291" s="12" t="str">
        <f t="shared" si="72"/>
        <v>17/04/2000</v>
      </c>
      <c r="F291" s="12" t="str">
        <f t="shared" si="73"/>
        <v>Nữ</v>
      </c>
      <c r="G291" s="12" t="str">
        <f t="shared" si="74"/>
        <v>212848123</v>
      </c>
      <c r="H291" s="12" t="str">
        <f t="shared" si="78"/>
        <v>3</v>
      </c>
      <c r="I291" s="12" t="str">
        <f t="shared" si="78"/>
        <v>5</v>
      </c>
      <c r="J291" s="12" t="str">
        <f t="shared" si="78"/>
        <v>0</v>
      </c>
      <c r="K291" s="12" t="str">
        <f t="shared" si="77"/>
        <v>0</v>
      </c>
      <c r="L291" s="12" t="str">
        <f t="shared" si="77"/>
        <v>9</v>
      </c>
      <c r="M291" s="12" t="str">
        <f t="shared" si="77"/>
        <v>7</v>
      </c>
      <c r="N291" s="12" t="str">
        <f t="shared" si="77"/>
        <v>6</v>
      </c>
      <c r="O291" s="12" t="str">
        <f t="shared" si="77"/>
        <v>3</v>
      </c>
      <c r="P291" s="12" t="str">
        <f t="shared" si="75"/>
        <v>Vẽ Đầu Tượng</v>
      </c>
      <c r="Q291" s="12">
        <v>7.75</v>
      </c>
      <c r="R291" s="2" t="s">
        <v>5285</v>
      </c>
      <c r="S291" s="2">
        <v>7</v>
      </c>
      <c r="T291" s="2" t="s">
        <v>4347</v>
      </c>
      <c r="U291" s="2" t="s">
        <v>4348</v>
      </c>
      <c r="V291" s="2" t="s">
        <v>4349</v>
      </c>
      <c r="W291" s="2" t="s">
        <v>4350</v>
      </c>
      <c r="X291" s="2" t="s">
        <v>5286</v>
      </c>
      <c r="Y291" s="2" t="s">
        <v>4386</v>
      </c>
      <c r="Z291" s="2" t="s">
        <v>5266</v>
      </c>
      <c r="AA291" s="2" t="s">
        <v>86</v>
      </c>
      <c r="AB291" s="2" t="s">
        <v>2077</v>
      </c>
      <c r="AC291" s="2">
        <v>290</v>
      </c>
      <c r="AD291" s="2" t="s">
        <v>5267</v>
      </c>
      <c r="AE291" s="2" t="s">
        <v>5268</v>
      </c>
      <c r="AF291" s="2" t="s">
        <v>5281</v>
      </c>
      <c r="AG291" s="2" t="s">
        <v>1433</v>
      </c>
      <c r="AH291" s="2" t="s">
        <v>5282</v>
      </c>
      <c r="AI291" s="2" t="s">
        <v>2667</v>
      </c>
      <c r="AJ291" s="2" t="s">
        <v>5287</v>
      </c>
      <c r="AK291" s="2" t="s">
        <v>1433</v>
      </c>
      <c r="AL291" s="2" t="s">
        <v>5282</v>
      </c>
      <c r="AM291" s="2" t="s">
        <v>5288</v>
      </c>
      <c r="AN291" s="2" t="s">
        <v>2670</v>
      </c>
      <c r="AO291" s="2" t="s">
        <v>5282</v>
      </c>
      <c r="AP291" s="2" t="s">
        <v>5289</v>
      </c>
      <c r="AQ291" s="2" t="s">
        <v>5290</v>
      </c>
      <c r="AR291" s="2">
        <v>1</v>
      </c>
      <c r="AS291" s="2" t="s">
        <v>61</v>
      </c>
      <c r="AT291" s="2" t="s">
        <v>5283</v>
      </c>
      <c r="AU291" s="2" t="s">
        <v>5291</v>
      </c>
      <c r="AV291" s="2" t="s">
        <v>380</v>
      </c>
      <c r="AW291" s="2" t="s">
        <v>381</v>
      </c>
      <c r="AX291" s="2" t="s">
        <v>572</v>
      </c>
      <c r="AY291" s="2" t="s">
        <v>1538</v>
      </c>
      <c r="AZ291" s="2" t="s">
        <v>5284</v>
      </c>
      <c r="BA291" s="2">
        <v>1</v>
      </c>
      <c r="BB291" s="2" t="s">
        <v>5292</v>
      </c>
      <c r="BC291" s="2" t="str">
        <f t="shared" si="79"/>
        <v>3</v>
      </c>
      <c r="BD291" s="2" t="str">
        <f t="shared" si="80"/>
        <v>5</v>
      </c>
      <c r="BE291" s="2" t="str">
        <f t="shared" si="81"/>
        <v>0</v>
      </c>
      <c r="BF291" s="2" t="str">
        <f t="shared" si="82"/>
        <v>0</v>
      </c>
      <c r="BG291" s="2" t="str">
        <f t="shared" si="83"/>
        <v>9</v>
      </c>
      <c r="BH291" s="2" t="str">
        <f t="shared" si="84"/>
        <v>7</v>
      </c>
      <c r="BI291" s="2" t="str">
        <f t="shared" si="85"/>
        <v>6</v>
      </c>
      <c r="BJ291" s="2" t="str">
        <f t="shared" si="86"/>
        <v>3</v>
      </c>
      <c r="BK291" s="2" t="s">
        <v>5293</v>
      </c>
      <c r="BL291" s="2" t="s">
        <v>5294</v>
      </c>
      <c r="BM291" s="2" t="s">
        <v>5295</v>
      </c>
      <c r="BN291" s="2" t="s">
        <v>5296</v>
      </c>
      <c r="BO291" s="2">
        <v>1</v>
      </c>
      <c r="BP291" s="2">
        <v>0</v>
      </c>
      <c r="BQ291" s="2" t="s">
        <v>5297</v>
      </c>
      <c r="BR291" s="2" t="s">
        <v>122</v>
      </c>
      <c r="BS291" s="2" t="s">
        <v>4367</v>
      </c>
    </row>
    <row r="292" spans="1:71">
      <c r="A292" s="11">
        <f t="shared" si="76"/>
        <v>291</v>
      </c>
      <c r="B292" s="12" t="str">
        <f t="shared" si="70"/>
        <v>SPKV2.0291</v>
      </c>
      <c r="C292" s="13" t="str">
        <f t="shared" si="71"/>
        <v>Phan Thị Mỹ</v>
      </c>
      <c r="D292" s="14" t="str">
        <f t="shared" si="71"/>
        <v>Quỳnh</v>
      </c>
      <c r="E292" s="12" t="str">
        <f t="shared" si="72"/>
        <v>20/02/2000</v>
      </c>
      <c r="F292" s="12" t="str">
        <f t="shared" si="73"/>
        <v>Nữ</v>
      </c>
      <c r="G292" s="12" t="str">
        <f t="shared" si="74"/>
        <v>215493890</v>
      </c>
      <c r="H292" s="12" t="str">
        <f t="shared" si="78"/>
        <v>3</v>
      </c>
      <c r="I292" s="12" t="str">
        <f t="shared" si="78"/>
        <v>7</v>
      </c>
      <c r="J292" s="12" t="str">
        <f t="shared" si="78"/>
        <v>0</v>
      </c>
      <c r="K292" s="12" t="str">
        <f t="shared" si="77"/>
        <v>0</v>
      </c>
      <c r="L292" s="12" t="str">
        <f t="shared" si="77"/>
        <v>4</v>
      </c>
      <c r="M292" s="12" t="str">
        <f t="shared" si="77"/>
        <v>4</v>
      </c>
      <c r="N292" s="12" t="str">
        <f t="shared" si="77"/>
        <v>4</v>
      </c>
      <c r="O292" s="12" t="str">
        <f t="shared" si="77"/>
        <v>7</v>
      </c>
      <c r="P292" s="12" t="str">
        <f t="shared" si="75"/>
        <v>Vẽ Đầu Tượng</v>
      </c>
      <c r="Q292" s="12">
        <v>7</v>
      </c>
      <c r="R292" s="2" t="s">
        <v>1335</v>
      </c>
      <c r="S292" s="2">
        <v>102</v>
      </c>
      <c r="T292" s="2" t="s">
        <v>4347</v>
      </c>
      <c r="U292" s="2" t="s">
        <v>4348</v>
      </c>
      <c r="V292" s="2" t="s">
        <v>4349</v>
      </c>
      <c r="W292" s="2" t="s">
        <v>71</v>
      </c>
      <c r="X292" s="2" t="s">
        <v>5299</v>
      </c>
      <c r="Y292" s="2" t="s">
        <v>4386</v>
      </c>
      <c r="Z292" s="2" t="s">
        <v>5266</v>
      </c>
      <c r="AA292" s="2" t="s">
        <v>86</v>
      </c>
      <c r="AB292" s="2" t="s">
        <v>2077</v>
      </c>
      <c r="AC292" s="2">
        <v>291</v>
      </c>
      <c r="AD292" s="2" t="s">
        <v>5267</v>
      </c>
      <c r="AE292" s="2" t="s">
        <v>5268</v>
      </c>
      <c r="AF292" s="2" t="s">
        <v>5298</v>
      </c>
      <c r="AG292" s="2" t="s">
        <v>2810</v>
      </c>
      <c r="AH292" s="2" t="s">
        <v>2741</v>
      </c>
      <c r="AI292" s="2" t="s">
        <v>2815</v>
      </c>
      <c r="AJ292" s="2" t="s">
        <v>2746</v>
      </c>
      <c r="AK292" s="2" t="s">
        <v>2810</v>
      </c>
      <c r="AL292" s="2" t="s">
        <v>2741</v>
      </c>
      <c r="AM292" s="2" t="s">
        <v>2816</v>
      </c>
      <c r="AN292" s="2" t="s">
        <v>2817</v>
      </c>
      <c r="AO292" s="2" t="s">
        <v>2749</v>
      </c>
      <c r="AP292" s="2" t="s">
        <v>2818</v>
      </c>
      <c r="AQ292" s="2" t="s">
        <v>2819</v>
      </c>
      <c r="AR292" s="2">
        <v>1</v>
      </c>
      <c r="AS292" s="2" t="s">
        <v>61</v>
      </c>
      <c r="AT292" s="2" t="s">
        <v>2811</v>
      </c>
      <c r="AU292" s="2" t="s">
        <v>2820</v>
      </c>
      <c r="AV292" s="2" t="s">
        <v>1398</v>
      </c>
      <c r="AW292" s="2" t="s">
        <v>1399</v>
      </c>
      <c r="AX292" s="2" t="s">
        <v>1117</v>
      </c>
      <c r="AY292" s="2" t="s">
        <v>1855</v>
      </c>
      <c r="AZ292" s="2" t="s">
        <v>2812</v>
      </c>
      <c r="BA292" s="2">
        <v>2</v>
      </c>
      <c r="BB292" s="2" t="s">
        <v>2821</v>
      </c>
      <c r="BC292" s="2" t="str">
        <f t="shared" si="79"/>
        <v>3</v>
      </c>
      <c r="BD292" s="2" t="str">
        <f t="shared" si="80"/>
        <v>7</v>
      </c>
      <c r="BE292" s="2" t="str">
        <f t="shared" si="81"/>
        <v>0</v>
      </c>
      <c r="BF292" s="2" t="str">
        <f t="shared" si="82"/>
        <v>0</v>
      </c>
      <c r="BG292" s="2" t="str">
        <f t="shared" si="83"/>
        <v>4</v>
      </c>
      <c r="BH292" s="2" t="str">
        <f t="shared" si="84"/>
        <v>4</v>
      </c>
      <c r="BI292" s="2" t="str">
        <f t="shared" si="85"/>
        <v>4</v>
      </c>
      <c r="BJ292" s="2" t="str">
        <f t="shared" si="86"/>
        <v>7</v>
      </c>
      <c r="BK292" s="2" t="s">
        <v>2822</v>
      </c>
      <c r="BL292" s="2" t="s">
        <v>2823</v>
      </c>
      <c r="BM292" s="2" t="s">
        <v>122</v>
      </c>
      <c r="BN292" s="2" t="s">
        <v>2824</v>
      </c>
      <c r="BO292" s="2">
        <v>1</v>
      </c>
      <c r="BP292" s="2">
        <v>1</v>
      </c>
      <c r="BQ292" s="2" t="s">
        <v>5300</v>
      </c>
      <c r="BR292" s="2" t="s">
        <v>5300</v>
      </c>
      <c r="BS292" s="2" t="s">
        <v>4367</v>
      </c>
    </row>
    <row r="293" spans="1:71">
      <c r="A293" s="11">
        <f t="shared" si="76"/>
        <v>292</v>
      </c>
      <c r="B293" s="12" t="str">
        <f t="shared" si="70"/>
        <v>SPKV2.0292</v>
      </c>
      <c r="C293" s="13" t="str">
        <f t="shared" si="71"/>
        <v>Trần Hữu</v>
      </c>
      <c r="D293" s="14" t="str">
        <f t="shared" si="71"/>
        <v>Tài</v>
      </c>
      <c r="E293" s="12" t="str">
        <f t="shared" si="72"/>
        <v>01/02/2000</v>
      </c>
      <c r="F293" s="12" t="str">
        <f t="shared" si="73"/>
        <v>Nam</v>
      </c>
      <c r="G293" s="12" t="str">
        <f t="shared" si="74"/>
        <v>301720080</v>
      </c>
      <c r="H293" s="12" t="str">
        <f t="shared" si="78"/>
        <v>0</v>
      </c>
      <c r="I293" s="12" t="str">
        <f t="shared" si="78"/>
        <v>2</v>
      </c>
      <c r="J293" s="12" t="str">
        <f t="shared" si="78"/>
        <v>0</v>
      </c>
      <c r="K293" s="12" t="str">
        <f t="shared" si="77"/>
        <v>6</v>
      </c>
      <c r="L293" s="12" t="str">
        <f t="shared" si="77"/>
        <v>1</v>
      </c>
      <c r="M293" s="12" t="str">
        <f t="shared" si="77"/>
        <v>5</v>
      </c>
      <c r="N293" s="12" t="str">
        <f t="shared" si="77"/>
        <v>9</v>
      </c>
      <c r="O293" s="12" t="str">
        <f t="shared" si="77"/>
        <v>4</v>
      </c>
      <c r="P293" s="12" t="str">
        <f t="shared" si="75"/>
        <v>Vẽ Đầu Tượng</v>
      </c>
      <c r="Q293" s="12">
        <v>6.75</v>
      </c>
      <c r="R293" s="2" t="s">
        <v>5305</v>
      </c>
      <c r="S293" s="2">
        <v>11</v>
      </c>
      <c r="T293" s="2" t="s">
        <v>4347</v>
      </c>
      <c r="U293" s="2" t="s">
        <v>4348</v>
      </c>
      <c r="V293" s="2" t="s">
        <v>4349</v>
      </c>
      <c r="W293" s="2" t="s">
        <v>4350</v>
      </c>
      <c r="X293" s="2" t="s">
        <v>5306</v>
      </c>
      <c r="Y293" s="2" t="s">
        <v>4386</v>
      </c>
      <c r="Z293" s="2" t="s">
        <v>5266</v>
      </c>
      <c r="AA293" s="2" t="s">
        <v>86</v>
      </c>
      <c r="AB293" s="2" t="s">
        <v>2077</v>
      </c>
      <c r="AC293" s="2">
        <v>292</v>
      </c>
      <c r="AD293" s="2" t="s">
        <v>5267</v>
      </c>
      <c r="AE293" s="2" t="s">
        <v>5268</v>
      </c>
      <c r="AF293" s="2" t="s">
        <v>5301</v>
      </c>
      <c r="AG293" s="2" t="s">
        <v>5302</v>
      </c>
      <c r="AH293" s="2" t="s">
        <v>5303</v>
      </c>
      <c r="AI293" s="2" t="s">
        <v>5307</v>
      </c>
      <c r="AJ293" s="2" t="s">
        <v>5308</v>
      </c>
      <c r="AK293" s="2" t="s">
        <v>5302</v>
      </c>
      <c r="AL293" s="2" t="s">
        <v>5303</v>
      </c>
      <c r="AM293" s="2" t="s">
        <v>5309</v>
      </c>
      <c r="AN293" s="2" t="s">
        <v>5310</v>
      </c>
      <c r="AO293" s="2" t="s">
        <v>5311</v>
      </c>
      <c r="AP293" s="2" t="s">
        <v>5312</v>
      </c>
      <c r="AQ293" s="2" t="s">
        <v>220</v>
      </c>
      <c r="AR293" s="2">
        <v>0</v>
      </c>
      <c r="AS293" s="2" t="s">
        <v>128</v>
      </c>
      <c r="AT293" s="2" t="s">
        <v>210</v>
      </c>
      <c r="AU293" s="2" t="s">
        <v>2147</v>
      </c>
      <c r="AV293" s="2" t="s">
        <v>403</v>
      </c>
      <c r="AW293" s="2" t="s">
        <v>404</v>
      </c>
      <c r="AX293" s="2" t="s">
        <v>86</v>
      </c>
      <c r="AY293" s="2" t="s">
        <v>5313</v>
      </c>
      <c r="AZ293" s="2" t="s">
        <v>5304</v>
      </c>
      <c r="BA293" s="2">
        <v>1</v>
      </c>
      <c r="BB293" s="2" t="s">
        <v>5314</v>
      </c>
      <c r="BC293" s="2" t="str">
        <f t="shared" si="79"/>
        <v>0</v>
      </c>
      <c r="BD293" s="2" t="str">
        <f t="shared" si="80"/>
        <v>2</v>
      </c>
      <c r="BE293" s="2" t="str">
        <f t="shared" si="81"/>
        <v>0</v>
      </c>
      <c r="BF293" s="2" t="str">
        <f t="shared" si="82"/>
        <v>6</v>
      </c>
      <c r="BG293" s="2" t="str">
        <f t="shared" si="83"/>
        <v>1</v>
      </c>
      <c r="BH293" s="2" t="str">
        <f t="shared" si="84"/>
        <v>5</v>
      </c>
      <c r="BI293" s="2" t="str">
        <f t="shared" si="85"/>
        <v>9</v>
      </c>
      <c r="BJ293" s="2" t="str">
        <f t="shared" si="86"/>
        <v>4</v>
      </c>
      <c r="BK293" s="2" t="s">
        <v>5315</v>
      </c>
      <c r="BL293" s="2" t="s">
        <v>5316</v>
      </c>
      <c r="BM293" s="2" t="s">
        <v>5025</v>
      </c>
      <c r="BN293" s="2" t="s">
        <v>5317</v>
      </c>
      <c r="BO293" s="2">
        <v>1</v>
      </c>
      <c r="BP293" s="2">
        <v>1</v>
      </c>
      <c r="BQ293" s="2" t="s">
        <v>5318</v>
      </c>
      <c r="BR293" s="2" t="s">
        <v>5318</v>
      </c>
      <c r="BS293" s="2" t="s">
        <v>4367</v>
      </c>
    </row>
    <row r="294" spans="1:71">
      <c r="A294" s="11">
        <f t="shared" si="76"/>
        <v>293</v>
      </c>
      <c r="B294" s="12" t="str">
        <f t="shared" si="70"/>
        <v>SPKV2.0293</v>
      </c>
      <c r="C294" s="13" t="str">
        <f t="shared" si="71"/>
        <v>Nguyễn Thị Thanh</v>
      </c>
      <c r="D294" s="14" t="str">
        <f t="shared" si="71"/>
        <v>Tâm</v>
      </c>
      <c r="E294" s="12" t="str">
        <f t="shared" si="72"/>
        <v>09/02/2000</v>
      </c>
      <c r="F294" s="12" t="str">
        <f t="shared" si="73"/>
        <v>Nữ</v>
      </c>
      <c r="G294" s="12" t="str">
        <f t="shared" si="74"/>
        <v>215484283</v>
      </c>
      <c r="H294" s="12" t="str">
        <f t="shared" si="78"/>
        <v>3</v>
      </c>
      <c r="I294" s="12" t="str">
        <f t="shared" si="78"/>
        <v>7</v>
      </c>
      <c r="J294" s="12" t="str">
        <f t="shared" si="78"/>
        <v>0</v>
      </c>
      <c r="K294" s="12" t="str">
        <f t="shared" si="77"/>
        <v>0</v>
      </c>
      <c r="L294" s="12" t="str">
        <f t="shared" si="77"/>
        <v>5</v>
      </c>
      <c r="M294" s="12" t="str">
        <f t="shared" si="77"/>
        <v>6</v>
      </c>
      <c r="N294" s="12" t="str">
        <f t="shared" si="77"/>
        <v>0</v>
      </c>
      <c r="O294" s="12" t="str">
        <f t="shared" si="77"/>
        <v>4</v>
      </c>
      <c r="P294" s="12" t="str">
        <f t="shared" si="75"/>
        <v>Vẽ Đầu Tượng</v>
      </c>
      <c r="Q294" s="12">
        <v>7.5</v>
      </c>
      <c r="R294" s="2" t="s">
        <v>1372</v>
      </c>
      <c r="S294" s="2">
        <v>114</v>
      </c>
      <c r="T294" s="2" t="s">
        <v>4347</v>
      </c>
      <c r="U294" s="2" t="s">
        <v>4348</v>
      </c>
      <c r="V294" s="2" t="s">
        <v>4349</v>
      </c>
      <c r="W294" s="2" t="s">
        <v>71</v>
      </c>
      <c r="X294" s="2" t="s">
        <v>5320</v>
      </c>
      <c r="Y294" s="2" t="s">
        <v>4386</v>
      </c>
      <c r="Z294" s="2" t="s">
        <v>5266</v>
      </c>
      <c r="AA294" s="2" t="s">
        <v>86</v>
      </c>
      <c r="AB294" s="2" t="s">
        <v>2077</v>
      </c>
      <c r="AC294" s="2">
        <v>293</v>
      </c>
      <c r="AD294" s="2" t="s">
        <v>5267</v>
      </c>
      <c r="AE294" s="2" t="s">
        <v>5268</v>
      </c>
      <c r="AF294" s="2" t="s">
        <v>5319</v>
      </c>
      <c r="AG294" s="2" t="s">
        <v>2848</v>
      </c>
      <c r="AH294" s="2" t="s">
        <v>2849</v>
      </c>
      <c r="AI294" s="2" t="s">
        <v>2541</v>
      </c>
      <c r="AJ294" s="2" t="s">
        <v>2850</v>
      </c>
      <c r="AK294" s="2" t="s">
        <v>2535</v>
      </c>
      <c r="AL294" s="2" t="s">
        <v>2844</v>
      </c>
      <c r="AM294" s="2" t="s">
        <v>2851</v>
      </c>
      <c r="AN294" s="2" t="s">
        <v>2544</v>
      </c>
      <c r="AO294" s="2" t="s">
        <v>2852</v>
      </c>
      <c r="AP294" s="2" t="s">
        <v>2853</v>
      </c>
      <c r="AQ294" s="2" t="s">
        <v>1018</v>
      </c>
      <c r="AR294" s="2">
        <v>1</v>
      </c>
      <c r="AS294" s="2" t="s">
        <v>61</v>
      </c>
      <c r="AT294" s="2" t="s">
        <v>1008</v>
      </c>
      <c r="AU294" s="2" t="s">
        <v>2854</v>
      </c>
      <c r="AV294" s="2" t="s">
        <v>1398</v>
      </c>
      <c r="AW294" s="2" t="s">
        <v>1399</v>
      </c>
      <c r="AX294" s="2" t="s">
        <v>2855</v>
      </c>
      <c r="AY294" s="2" t="s">
        <v>2856</v>
      </c>
      <c r="AZ294" s="2" t="s">
        <v>2845</v>
      </c>
      <c r="BA294" s="2">
        <v>2</v>
      </c>
      <c r="BB294" s="2" t="s">
        <v>2857</v>
      </c>
      <c r="BC294" s="2" t="str">
        <f t="shared" si="79"/>
        <v>3</v>
      </c>
      <c r="BD294" s="2" t="str">
        <f t="shared" si="80"/>
        <v>7</v>
      </c>
      <c r="BE294" s="2" t="str">
        <f t="shared" si="81"/>
        <v>0</v>
      </c>
      <c r="BF294" s="2" t="str">
        <f t="shared" si="82"/>
        <v>0</v>
      </c>
      <c r="BG294" s="2" t="str">
        <f t="shared" si="83"/>
        <v>5</v>
      </c>
      <c r="BH294" s="2" t="str">
        <f t="shared" si="84"/>
        <v>6</v>
      </c>
      <c r="BI294" s="2" t="str">
        <f t="shared" si="85"/>
        <v>0</v>
      </c>
      <c r="BJ294" s="2" t="str">
        <f t="shared" si="86"/>
        <v>4</v>
      </c>
      <c r="BK294" s="2" t="s">
        <v>2858</v>
      </c>
      <c r="BL294" s="2" t="s">
        <v>2859</v>
      </c>
      <c r="BM294" s="2" t="s">
        <v>122</v>
      </c>
      <c r="BN294" s="2" t="s">
        <v>2860</v>
      </c>
      <c r="BO294" s="2">
        <v>1</v>
      </c>
      <c r="BP294" s="2">
        <v>1</v>
      </c>
      <c r="BQ294" s="2" t="s">
        <v>5321</v>
      </c>
      <c r="BR294" s="2" t="s">
        <v>5321</v>
      </c>
      <c r="BS294" s="2" t="s">
        <v>4367</v>
      </c>
    </row>
    <row r="295" spans="1:71">
      <c r="A295" s="11">
        <f t="shared" si="76"/>
        <v>294</v>
      </c>
      <c r="B295" s="12" t="str">
        <f t="shared" si="70"/>
        <v>SPKV2.0294</v>
      </c>
      <c r="C295" s="13" t="str">
        <f t="shared" si="71"/>
        <v>Nguyễn Phạm Thanh</v>
      </c>
      <c r="D295" s="14" t="str">
        <f t="shared" si="71"/>
        <v>Tâm</v>
      </c>
      <c r="E295" s="12" t="str">
        <f t="shared" si="72"/>
        <v>23/05/2000</v>
      </c>
      <c r="F295" s="12" t="str">
        <f t="shared" si="73"/>
        <v>Nữ</v>
      </c>
      <c r="G295" s="12" t="str">
        <f t="shared" si="74"/>
        <v>341828993</v>
      </c>
      <c r="H295" s="12" t="str">
        <f t="shared" si="78"/>
        <v>0</v>
      </c>
      <c r="I295" s="12" t="str">
        <f t="shared" si="78"/>
        <v>2</v>
      </c>
      <c r="J295" s="12" t="str">
        <f t="shared" si="78"/>
        <v>0</v>
      </c>
      <c r="K295" s="12" t="str">
        <f t="shared" si="77"/>
        <v>6</v>
      </c>
      <c r="L295" s="12" t="str">
        <f t="shared" si="77"/>
        <v>1</v>
      </c>
      <c r="M295" s="12" t="str">
        <f t="shared" si="77"/>
        <v>5</v>
      </c>
      <c r="N295" s="12" t="str">
        <f t="shared" si="77"/>
        <v>9</v>
      </c>
      <c r="O295" s="12" t="str">
        <f t="shared" si="77"/>
        <v>8</v>
      </c>
      <c r="P295" s="12" t="str">
        <f t="shared" si="75"/>
        <v>Vẽ Đầu Tượng</v>
      </c>
      <c r="Q295" s="12">
        <v>8.25</v>
      </c>
      <c r="R295" s="2" t="s">
        <v>3065</v>
      </c>
      <c r="S295" s="2">
        <v>135</v>
      </c>
      <c r="T295" s="2" t="s">
        <v>4347</v>
      </c>
      <c r="U295" s="2" t="s">
        <v>4348</v>
      </c>
      <c r="V295" s="2" t="s">
        <v>4349</v>
      </c>
      <c r="W295" s="2" t="s">
        <v>4350</v>
      </c>
      <c r="X295" s="2" t="s">
        <v>5325</v>
      </c>
      <c r="Y295" s="2" t="s">
        <v>4386</v>
      </c>
      <c r="Z295" s="2" t="s">
        <v>5266</v>
      </c>
      <c r="AA295" s="2" t="s">
        <v>86</v>
      </c>
      <c r="AB295" s="2" t="s">
        <v>2077</v>
      </c>
      <c r="AC295" s="2">
        <v>294</v>
      </c>
      <c r="AD295" s="2" t="s">
        <v>5267</v>
      </c>
      <c r="AE295" s="2" t="s">
        <v>5268</v>
      </c>
      <c r="AF295" s="2" t="s">
        <v>5322</v>
      </c>
      <c r="AG295" s="2" t="s">
        <v>5323</v>
      </c>
      <c r="AH295" s="2" t="s">
        <v>2844</v>
      </c>
      <c r="AI295" s="2" t="s">
        <v>5326</v>
      </c>
      <c r="AJ295" s="2" t="s">
        <v>2850</v>
      </c>
      <c r="AK295" s="2" t="s">
        <v>5323</v>
      </c>
      <c r="AL295" s="2" t="s">
        <v>2844</v>
      </c>
      <c r="AM295" s="2" t="s">
        <v>5327</v>
      </c>
      <c r="AN295" s="2" t="s">
        <v>5328</v>
      </c>
      <c r="AO295" s="2" t="s">
        <v>2852</v>
      </c>
      <c r="AP295" s="2" t="s">
        <v>5329</v>
      </c>
      <c r="AQ295" s="2" t="s">
        <v>3523</v>
      </c>
      <c r="AR295" s="2">
        <v>1</v>
      </c>
      <c r="AS295" s="2" t="s">
        <v>61</v>
      </c>
      <c r="AT295" s="2" t="s">
        <v>3516</v>
      </c>
      <c r="AU295" s="2" t="s">
        <v>1577</v>
      </c>
      <c r="AV295" s="2" t="s">
        <v>424</v>
      </c>
      <c r="AW295" s="2" t="s">
        <v>425</v>
      </c>
      <c r="AX295" s="2" t="s">
        <v>289</v>
      </c>
      <c r="AY295" s="2" t="s">
        <v>5330</v>
      </c>
      <c r="AZ295" s="2" t="s">
        <v>5324</v>
      </c>
      <c r="BA295" s="2">
        <v>1</v>
      </c>
      <c r="BB295" s="15" t="s">
        <v>5331</v>
      </c>
      <c r="BC295" s="2" t="str">
        <f t="shared" si="79"/>
        <v>0</v>
      </c>
      <c r="BD295" s="2" t="str">
        <f t="shared" si="80"/>
        <v>2</v>
      </c>
      <c r="BE295" s="2" t="str">
        <f t="shared" si="81"/>
        <v>0</v>
      </c>
      <c r="BF295" s="2" t="str">
        <f t="shared" si="82"/>
        <v>6</v>
      </c>
      <c r="BG295" s="2" t="str">
        <f t="shared" si="83"/>
        <v>1</v>
      </c>
      <c r="BH295" s="2" t="str">
        <f t="shared" si="84"/>
        <v>5</v>
      </c>
      <c r="BI295" s="2" t="str">
        <f t="shared" si="85"/>
        <v>9</v>
      </c>
      <c r="BJ295" s="2" t="str">
        <f t="shared" si="86"/>
        <v>8</v>
      </c>
      <c r="BK295" s="2" t="s">
        <v>5332</v>
      </c>
      <c r="BL295" s="2" t="s">
        <v>5333</v>
      </c>
      <c r="BM295" s="2" t="s">
        <v>5334</v>
      </c>
      <c r="BN295" s="2" t="s">
        <v>4650</v>
      </c>
      <c r="BO295" s="2">
        <v>1</v>
      </c>
      <c r="BP295" s="2">
        <v>1</v>
      </c>
      <c r="BQ295" s="2" t="s">
        <v>5335</v>
      </c>
      <c r="BR295" s="2" t="s">
        <v>5335</v>
      </c>
      <c r="BS295" s="2" t="s">
        <v>4367</v>
      </c>
    </row>
    <row r="296" spans="1:71">
      <c r="A296" s="11">
        <f t="shared" si="76"/>
        <v>295</v>
      </c>
      <c r="B296" s="12" t="str">
        <f t="shared" si="70"/>
        <v>SPKV2.0295</v>
      </c>
      <c r="C296" s="13" t="str">
        <f t="shared" si="71"/>
        <v>Phan Thế</v>
      </c>
      <c r="D296" s="14" t="str">
        <f t="shared" si="71"/>
        <v>Tân</v>
      </c>
      <c r="E296" s="12" t="str">
        <f t="shared" si="72"/>
        <v>21/03/2000</v>
      </c>
      <c r="F296" s="12" t="str">
        <f t="shared" si="73"/>
        <v>Nam</v>
      </c>
      <c r="G296" s="12" t="str">
        <f t="shared" si="74"/>
        <v>264527200</v>
      </c>
      <c r="H296" s="12" t="str">
        <f t="shared" si="78"/>
        <v>4</v>
      </c>
      <c r="I296" s="12" t="str">
        <f t="shared" si="78"/>
        <v>5</v>
      </c>
      <c r="J296" s="12" t="str">
        <f t="shared" si="78"/>
        <v>0</v>
      </c>
      <c r="K296" s="12" t="str">
        <f t="shared" si="77"/>
        <v>0</v>
      </c>
      <c r="L296" s="12" t="str">
        <f t="shared" si="77"/>
        <v>3</v>
      </c>
      <c r="M296" s="12" t="str">
        <f t="shared" si="77"/>
        <v>3</v>
      </c>
      <c r="N296" s="12" t="str">
        <f t="shared" si="77"/>
        <v>9</v>
      </c>
      <c r="O296" s="12" t="str">
        <f t="shared" si="77"/>
        <v>3</v>
      </c>
      <c r="P296" s="12" t="str">
        <f t="shared" si="75"/>
        <v>Vẽ Đầu Tượng</v>
      </c>
      <c r="Q296" s="12">
        <v>7.5</v>
      </c>
      <c r="R296" s="2" t="s">
        <v>5340</v>
      </c>
      <c r="S296" s="2">
        <v>80</v>
      </c>
      <c r="T296" s="2" t="s">
        <v>4347</v>
      </c>
      <c r="U296" s="2" t="s">
        <v>4348</v>
      </c>
      <c r="V296" s="2" t="s">
        <v>4349</v>
      </c>
      <c r="W296" s="2" t="s">
        <v>4350</v>
      </c>
      <c r="X296" s="2" t="s">
        <v>5341</v>
      </c>
      <c r="Y296" s="2" t="s">
        <v>4386</v>
      </c>
      <c r="Z296" s="2" t="s">
        <v>5266</v>
      </c>
      <c r="AA296" s="2" t="s">
        <v>86</v>
      </c>
      <c r="AB296" s="2" t="s">
        <v>2077</v>
      </c>
      <c r="AC296" s="2">
        <v>295</v>
      </c>
      <c r="AD296" s="2" t="s">
        <v>5267</v>
      </c>
      <c r="AE296" s="2" t="s">
        <v>5268</v>
      </c>
      <c r="AF296" s="2" t="s">
        <v>5336</v>
      </c>
      <c r="AG296" s="2" t="s">
        <v>2198</v>
      </c>
      <c r="AH296" s="2" t="s">
        <v>5337</v>
      </c>
      <c r="AI296" s="2" t="s">
        <v>2206</v>
      </c>
      <c r="AJ296" s="2" t="s">
        <v>5342</v>
      </c>
      <c r="AK296" s="2" t="s">
        <v>2198</v>
      </c>
      <c r="AL296" s="2" t="s">
        <v>5337</v>
      </c>
      <c r="AM296" s="2" t="s">
        <v>5343</v>
      </c>
      <c r="AN296" s="2" t="s">
        <v>2209</v>
      </c>
      <c r="AO296" s="2" t="s">
        <v>5344</v>
      </c>
      <c r="AP296" s="2" t="s">
        <v>5345</v>
      </c>
      <c r="AQ296" s="2" t="s">
        <v>5346</v>
      </c>
      <c r="AR296" s="2">
        <v>0</v>
      </c>
      <c r="AS296" s="2" t="s">
        <v>128</v>
      </c>
      <c r="AT296" s="2" t="s">
        <v>5338</v>
      </c>
      <c r="AU296" s="2" t="s">
        <v>4608</v>
      </c>
      <c r="AV296" s="2" t="s">
        <v>484</v>
      </c>
      <c r="AW296" s="2" t="s">
        <v>485</v>
      </c>
      <c r="AX296" s="2" t="s">
        <v>86</v>
      </c>
      <c r="AY296" s="2" t="s">
        <v>4609</v>
      </c>
      <c r="AZ296" s="2" t="s">
        <v>5339</v>
      </c>
      <c r="BA296" s="2">
        <v>1</v>
      </c>
      <c r="BB296" s="2" t="s">
        <v>5347</v>
      </c>
      <c r="BC296" s="2" t="str">
        <f t="shared" si="79"/>
        <v>4</v>
      </c>
      <c r="BD296" s="2" t="str">
        <f t="shared" si="80"/>
        <v>5</v>
      </c>
      <c r="BE296" s="2" t="str">
        <f t="shared" si="81"/>
        <v>0</v>
      </c>
      <c r="BF296" s="2" t="str">
        <f t="shared" si="82"/>
        <v>0</v>
      </c>
      <c r="BG296" s="2" t="str">
        <f t="shared" si="83"/>
        <v>3</v>
      </c>
      <c r="BH296" s="2" t="str">
        <f t="shared" si="84"/>
        <v>3</v>
      </c>
      <c r="BI296" s="2" t="str">
        <f t="shared" si="85"/>
        <v>9</v>
      </c>
      <c r="BJ296" s="2" t="str">
        <f t="shared" si="86"/>
        <v>3</v>
      </c>
      <c r="BK296" s="2" t="s">
        <v>5348</v>
      </c>
      <c r="BL296" s="2" t="s">
        <v>5349</v>
      </c>
      <c r="BM296" s="2" t="s">
        <v>122</v>
      </c>
      <c r="BN296" s="2" t="s">
        <v>5350</v>
      </c>
      <c r="BO296" s="2">
        <v>1</v>
      </c>
      <c r="BP296" s="2">
        <v>0</v>
      </c>
      <c r="BQ296" s="2" t="s">
        <v>5351</v>
      </c>
      <c r="BR296" s="2" t="s">
        <v>122</v>
      </c>
      <c r="BS296" s="2" t="s">
        <v>4367</v>
      </c>
    </row>
    <row r="297" spans="1:71">
      <c r="A297" s="11">
        <f t="shared" si="76"/>
        <v>296</v>
      </c>
      <c r="B297" s="12" t="str">
        <f t="shared" si="70"/>
        <v>SPKV2.0296</v>
      </c>
      <c r="C297" s="13" t="str">
        <f t="shared" si="71"/>
        <v>Nguyễn Đoàn Duy</v>
      </c>
      <c r="D297" s="14" t="str">
        <f t="shared" si="71"/>
        <v>Thanh</v>
      </c>
      <c r="E297" s="12" t="str">
        <f t="shared" si="72"/>
        <v>03/07/2000</v>
      </c>
      <c r="F297" s="12" t="str">
        <f t="shared" si="73"/>
        <v>Nam</v>
      </c>
      <c r="G297" s="12" t="str">
        <f t="shared" si="74"/>
        <v>321774764</v>
      </c>
      <c r="H297" s="12" t="str">
        <f t="shared" si="78"/>
        <v>5</v>
      </c>
      <c r="I297" s="12" t="str">
        <f t="shared" si="78"/>
        <v>6</v>
      </c>
      <c r="J297" s="12" t="str">
        <f t="shared" si="78"/>
        <v>0</v>
      </c>
      <c r="K297" s="12" t="str">
        <f t="shared" si="77"/>
        <v>0</v>
      </c>
      <c r="L297" s="12" t="str">
        <f t="shared" si="77"/>
        <v>6</v>
      </c>
      <c r="M297" s="12" t="str">
        <f t="shared" si="77"/>
        <v>3</v>
      </c>
      <c r="N297" s="12" t="str">
        <f t="shared" si="77"/>
        <v>6</v>
      </c>
      <c r="O297" s="12" t="str">
        <f t="shared" si="77"/>
        <v>4</v>
      </c>
      <c r="P297" s="12" t="str">
        <f t="shared" si="75"/>
        <v>Vẽ Đầu Tượng</v>
      </c>
      <c r="Q297" s="12">
        <v>7</v>
      </c>
      <c r="R297" s="2" t="s">
        <v>3288</v>
      </c>
      <c r="S297" s="2">
        <v>76</v>
      </c>
      <c r="T297" s="2" t="s">
        <v>4347</v>
      </c>
      <c r="U297" s="2" t="s">
        <v>4348</v>
      </c>
      <c r="V297" s="2" t="s">
        <v>4349</v>
      </c>
      <c r="W297" s="2" t="s">
        <v>71</v>
      </c>
      <c r="X297" s="2" t="s">
        <v>5355</v>
      </c>
      <c r="Y297" s="2" t="s">
        <v>4386</v>
      </c>
      <c r="Z297" s="2" t="s">
        <v>5266</v>
      </c>
      <c r="AA297" s="2" t="s">
        <v>86</v>
      </c>
      <c r="AB297" s="2" t="s">
        <v>2077</v>
      </c>
      <c r="AC297" s="2">
        <v>296</v>
      </c>
      <c r="AD297" s="2" t="s">
        <v>5267</v>
      </c>
      <c r="AE297" s="2" t="s">
        <v>5268</v>
      </c>
      <c r="AF297" s="2" t="s">
        <v>5352</v>
      </c>
      <c r="AG297" s="2" t="s">
        <v>5353</v>
      </c>
      <c r="AH297" s="2" t="s">
        <v>2907</v>
      </c>
      <c r="AI297" s="2" t="s">
        <v>5356</v>
      </c>
      <c r="AJ297" s="2" t="s">
        <v>2913</v>
      </c>
      <c r="AK297" s="2" t="s">
        <v>5353</v>
      </c>
      <c r="AL297" s="2" t="s">
        <v>2907</v>
      </c>
      <c r="AM297" s="2" t="s">
        <v>5357</v>
      </c>
      <c r="AN297" s="2" t="s">
        <v>5358</v>
      </c>
      <c r="AO297" s="2" t="s">
        <v>2907</v>
      </c>
      <c r="AP297" s="2" t="s">
        <v>5359</v>
      </c>
      <c r="AQ297" s="2" t="s">
        <v>3809</v>
      </c>
      <c r="AR297" s="2">
        <v>0</v>
      </c>
      <c r="AS297" s="2" t="s">
        <v>128</v>
      </c>
      <c r="AT297" s="2" t="s">
        <v>3797</v>
      </c>
      <c r="AU297" s="2" t="s">
        <v>5177</v>
      </c>
      <c r="AV297" s="2" t="s">
        <v>178</v>
      </c>
      <c r="AW297" s="2" t="s">
        <v>179</v>
      </c>
      <c r="AX297" s="2" t="s">
        <v>86</v>
      </c>
      <c r="AY297" s="2" t="s">
        <v>180</v>
      </c>
      <c r="AZ297" s="2" t="s">
        <v>5354</v>
      </c>
      <c r="BA297" s="2">
        <v>1</v>
      </c>
      <c r="BB297" s="2" t="s">
        <v>5360</v>
      </c>
      <c r="BC297" s="2" t="str">
        <f t="shared" si="79"/>
        <v>5</v>
      </c>
      <c r="BD297" s="2" t="str">
        <f t="shared" si="80"/>
        <v>6</v>
      </c>
      <c r="BE297" s="2" t="str">
        <f t="shared" si="81"/>
        <v>0</v>
      </c>
      <c r="BF297" s="2" t="str">
        <f t="shared" si="82"/>
        <v>0</v>
      </c>
      <c r="BG297" s="2" t="str">
        <f t="shared" si="83"/>
        <v>6</v>
      </c>
      <c r="BH297" s="2" t="str">
        <f t="shared" si="84"/>
        <v>3</v>
      </c>
      <c r="BI297" s="2" t="str">
        <f t="shared" si="85"/>
        <v>6</v>
      </c>
      <c r="BJ297" s="2" t="str">
        <f t="shared" si="86"/>
        <v>4</v>
      </c>
      <c r="BK297" s="2" t="s">
        <v>5361</v>
      </c>
      <c r="BL297" s="2" t="s">
        <v>5362</v>
      </c>
      <c r="BM297" s="2" t="s">
        <v>122</v>
      </c>
      <c r="BN297" s="2" t="s">
        <v>5363</v>
      </c>
      <c r="BO297" s="2">
        <v>1</v>
      </c>
      <c r="BP297" s="2">
        <v>1</v>
      </c>
      <c r="BQ297" s="2" t="s">
        <v>5364</v>
      </c>
      <c r="BR297" s="2" t="s">
        <v>5364</v>
      </c>
      <c r="BS297" s="2" t="s">
        <v>4367</v>
      </c>
    </row>
    <row r="298" spans="1:71">
      <c r="A298" s="11">
        <f t="shared" si="76"/>
        <v>297</v>
      </c>
      <c r="B298" s="12" t="str">
        <f t="shared" si="70"/>
        <v>SPKV2.0297</v>
      </c>
      <c r="C298" s="13" t="str">
        <f t="shared" si="71"/>
        <v>Châu Quang</v>
      </c>
      <c r="D298" s="14" t="str">
        <f t="shared" si="71"/>
        <v>Thành</v>
      </c>
      <c r="E298" s="12" t="str">
        <f t="shared" si="72"/>
        <v>25/09/2000</v>
      </c>
      <c r="F298" s="12" t="str">
        <f t="shared" si="73"/>
        <v>Nam</v>
      </c>
      <c r="G298" s="12" t="str">
        <f t="shared" si="74"/>
        <v>251185218</v>
      </c>
      <c r="H298" s="12" t="str">
        <f t="shared" si="78"/>
        <v>4</v>
      </c>
      <c r="I298" s="12" t="str">
        <f t="shared" si="78"/>
        <v>2</v>
      </c>
      <c r="J298" s="12" t="str">
        <f t="shared" si="78"/>
        <v>0</v>
      </c>
      <c r="K298" s="12" t="str">
        <f t="shared" si="77"/>
        <v>0</v>
      </c>
      <c r="L298" s="12" t="str">
        <f t="shared" si="77"/>
        <v>4</v>
      </c>
      <c r="M298" s="12" t="str">
        <f t="shared" si="77"/>
        <v>3</v>
      </c>
      <c r="N298" s="12" t="str">
        <f t="shared" si="77"/>
        <v>0</v>
      </c>
      <c r="O298" s="12" t="str">
        <f t="shared" si="77"/>
        <v>8</v>
      </c>
      <c r="P298" s="12" t="str">
        <f t="shared" si="75"/>
        <v>Vẽ Đầu Tượng</v>
      </c>
      <c r="Q298" s="12">
        <v>7.5</v>
      </c>
      <c r="R298" s="2" t="s">
        <v>5369</v>
      </c>
      <c r="S298" s="2">
        <v>120</v>
      </c>
      <c r="T298" s="2" t="s">
        <v>4347</v>
      </c>
      <c r="U298" s="2" t="s">
        <v>4348</v>
      </c>
      <c r="V298" s="2" t="s">
        <v>4349</v>
      </c>
      <c r="W298" s="2" t="s">
        <v>4350</v>
      </c>
      <c r="X298" s="2" t="s">
        <v>5370</v>
      </c>
      <c r="Y298" s="2" t="s">
        <v>4386</v>
      </c>
      <c r="Z298" s="2" t="s">
        <v>5266</v>
      </c>
      <c r="AA298" s="2" t="s">
        <v>86</v>
      </c>
      <c r="AB298" s="2" t="s">
        <v>2077</v>
      </c>
      <c r="AC298" s="2">
        <v>297</v>
      </c>
      <c r="AD298" s="2" t="s">
        <v>5267</v>
      </c>
      <c r="AE298" s="2" t="s">
        <v>5268</v>
      </c>
      <c r="AF298" s="2" t="s">
        <v>5365</v>
      </c>
      <c r="AG298" s="2" t="s">
        <v>5366</v>
      </c>
      <c r="AH298" s="2" t="s">
        <v>5367</v>
      </c>
      <c r="AI298" s="2" t="s">
        <v>5371</v>
      </c>
      <c r="AJ298" s="2" t="s">
        <v>5372</v>
      </c>
      <c r="AK298" s="2" t="s">
        <v>5366</v>
      </c>
      <c r="AL298" s="2" t="s">
        <v>5367</v>
      </c>
      <c r="AM298" s="2" t="s">
        <v>5373</v>
      </c>
      <c r="AN298" s="2" t="s">
        <v>5374</v>
      </c>
      <c r="AO298" s="2" t="s">
        <v>5375</v>
      </c>
      <c r="AP298" s="2" t="s">
        <v>5376</v>
      </c>
      <c r="AQ298" s="2" t="s">
        <v>3927</v>
      </c>
      <c r="AR298" s="2">
        <v>0</v>
      </c>
      <c r="AS298" s="2" t="s">
        <v>128</v>
      </c>
      <c r="AT298" s="2" t="s">
        <v>3915</v>
      </c>
      <c r="AU298" s="2" t="s">
        <v>286</v>
      </c>
      <c r="AV298" s="2" t="s">
        <v>287</v>
      </c>
      <c r="AW298" s="2" t="s">
        <v>288</v>
      </c>
      <c r="AX298" s="2" t="s">
        <v>289</v>
      </c>
      <c r="AY298" s="2" t="s">
        <v>290</v>
      </c>
      <c r="AZ298" s="2" t="s">
        <v>5368</v>
      </c>
      <c r="BA298" s="2">
        <v>1</v>
      </c>
      <c r="BB298" s="2">
        <v>42004308</v>
      </c>
      <c r="BC298" s="2" t="str">
        <f t="shared" si="79"/>
        <v>4</v>
      </c>
      <c r="BD298" s="2" t="str">
        <f t="shared" si="80"/>
        <v>2</v>
      </c>
      <c r="BE298" s="2" t="str">
        <f t="shared" si="81"/>
        <v>0</v>
      </c>
      <c r="BF298" s="2" t="str">
        <f t="shared" si="82"/>
        <v>0</v>
      </c>
      <c r="BG298" s="2" t="str">
        <f t="shared" si="83"/>
        <v>4</v>
      </c>
      <c r="BH298" s="2" t="str">
        <f t="shared" si="84"/>
        <v>3</v>
      </c>
      <c r="BI298" s="2" t="str">
        <f t="shared" si="85"/>
        <v>0</v>
      </c>
      <c r="BJ298" s="2" t="str">
        <f t="shared" si="86"/>
        <v>8</v>
      </c>
      <c r="BK298" s="2" t="s">
        <v>5377</v>
      </c>
      <c r="BL298" s="2" t="s">
        <v>5378</v>
      </c>
      <c r="BM298" s="2" t="s">
        <v>122</v>
      </c>
      <c r="BN298" s="2" t="s">
        <v>5379</v>
      </c>
      <c r="BO298" s="2">
        <v>1</v>
      </c>
      <c r="BP298" s="2">
        <v>0</v>
      </c>
      <c r="BQ298" s="2" t="s">
        <v>5380</v>
      </c>
      <c r="BR298" s="2" t="s">
        <v>122</v>
      </c>
      <c r="BS298" s="2" t="s">
        <v>4367</v>
      </c>
    </row>
    <row r="299" spans="1:71">
      <c r="A299" s="11">
        <f t="shared" si="76"/>
        <v>298</v>
      </c>
      <c r="B299" s="12" t="str">
        <f t="shared" si="70"/>
        <v>SPKV2.0298</v>
      </c>
      <c r="C299" s="13" t="str">
        <f t="shared" si="71"/>
        <v>Nguyễn Thị Phương</v>
      </c>
      <c r="D299" s="14" t="str">
        <f t="shared" si="71"/>
        <v>Thảo</v>
      </c>
      <c r="E299" s="12" t="str">
        <f t="shared" si="72"/>
        <v>10/06/2000</v>
      </c>
      <c r="F299" s="12" t="str">
        <f t="shared" si="73"/>
        <v>Nữ</v>
      </c>
      <c r="G299" s="12" t="str">
        <f t="shared" si="74"/>
        <v>215506545</v>
      </c>
      <c r="H299" s="12" t="str">
        <f t="shared" si="78"/>
        <v>3</v>
      </c>
      <c r="I299" s="12" t="str">
        <f t="shared" si="78"/>
        <v>7</v>
      </c>
      <c r="J299" s="12" t="str">
        <f t="shared" si="78"/>
        <v>0</v>
      </c>
      <c r="K299" s="12" t="str">
        <f t="shared" si="77"/>
        <v>0</v>
      </c>
      <c r="L299" s="12" t="str">
        <f t="shared" si="77"/>
        <v>2</v>
      </c>
      <c r="M299" s="12" t="str">
        <f t="shared" si="77"/>
        <v>7</v>
      </c>
      <c r="N299" s="12" t="str">
        <f t="shared" si="77"/>
        <v>4</v>
      </c>
      <c r="O299" s="12" t="str">
        <f t="shared" si="77"/>
        <v>8</v>
      </c>
      <c r="P299" s="12" t="str">
        <f t="shared" si="75"/>
        <v>Vẽ Đầu Tượng</v>
      </c>
      <c r="Q299" s="12">
        <v>7.5</v>
      </c>
      <c r="R299" s="2" t="s">
        <v>2982</v>
      </c>
      <c r="S299" s="2">
        <v>37</v>
      </c>
      <c r="T299" s="2" t="s">
        <v>4347</v>
      </c>
      <c r="U299" s="2" t="s">
        <v>4348</v>
      </c>
      <c r="V299" s="2" t="s">
        <v>4349</v>
      </c>
      <c r="W299" s="2" t="s">
        <v>4350</v>
      </c>
      <c r="X299" s="2" t="s">
        <v>5382</v>
      </c>
      <c r="Y299" s="2" t="s">
        <v>4386</v>
      </c>
      <c r="Z299" s="2" t="s">
        <v>5266</v>
      </c>
      <c r="AA299" s="2" t="s">
        <v>86</v>
      </c>
      <c r="AB299" s="2" t="s">
        <v>2077</v>
      </c>
      <c r="AC299" s="2">
        <v>298</v>
      </c>
      <c r="AD299" s="2" t="s">
        <v>5267</v>
      </c>
      <c r="AE299" s="2" t="s">
        <v>5268</v>
      </c>
      <c r="AF299" s="2" t="s">
        <v>5381</v>
      </c>
      <c r="AG299" s="2" t="s">
        <v>2036</v>
      </c>
      <c r="AH299" s="2" t="s">
        <v>2925</v>
      </c>
      <c r="AI299" s="2" t="s">
        <v>2041</v>
      </c>
      <c r="AJ299" s="2" t="s">
        <v>2930</v>
      </c>
      <c r="AK299" s="2" t="s">
        <v>2036</v>
      </c>
      <c r="AL299" s="2" t="s">
        <v>2925</v>
      </c>
      <c r="AM299" s="2" t="s">
        <v>2984</v>
      </c>
      <c r="AN299" s="2" t="s">
        <v>2043</v>
      </c>
      <c r="AO299" s="2" t="s">
        <v>2933</v>
      </c>
      <c r="AP299" s="2" t="s">
        <v>2985</v>
      </c>
      <c r="AQ299" s="2" t="s">
        <v>863</v>
      </c>
      <c r="AR299" s="2">
        <v>1</v>
      </c>
      <c r="AS299" s="2" t="s">
        <v>61</v>
      </c>
      <c r="AT299" s="2" t="s">
        <v>854</v>
      </c>
      <c r="AU299" s="2" t="s">
        <v>1397</v>
      </c>
      <c r="AV299" s="2" t="s">
        <v>1398</v>
      </c>
      <c r="AW299" s="2" t="s">
        <v>1399</v>
      </c>
      <c r="AX299" s="2" t="s">
        <v>75</v>
      </c>
      <c r="AY299" s="2" t="s">
        <v>1400</v>
      </c>
      <c r="AZ299" s="2" t="s">
        <v>2981</v>
      </c>
      <c r="BA299" s="2">
        <v>2</v>
      </c>
      <c r="BB299" s="2" t="s">
        <v>2986</v>
      </c>
      <c r="BC299" s="2" t="str">
        <f t="shared" si="79"/>
        <v>3</v>
      </c>
      <c r="BD299" s="2" t="str">
        <f t="shared" si="80"/>
        <v>7</v>
      </c>
      <c r="BE299" s="2" t="str">
        <f t="shared" si="81"/>
        <v>0</v>
      </c>
      <c r="BF299" s="2" t="str">
        <f t="shared" si="82"/>
        <v>0</v>
      </c>
      <c r="BG299" s="2" t="str">
        <f t="shared" si="83"/>
        <v>2</v>
      </c>
      <c r="BH299" s="2" t="str">
        <f t="shared" si="84"/>
        <v>7</v>
      </c>
      <c r="BI299" s="2" t="str">
        <f t="shared" si="85"/>
        <v>4</v>
      </c>
      <c r="BJ299" s="2" t="str">
        <f t="shared" si="86"/>
        <v>8</v>
      </c>
      <c r="BK299" s="2" t="s">
        <v>2987</v>
      </c>
      <c r="BL299" s="2" t="s">
        <v>2988</v>
      </c>
      <c r="BM299" s="2" t="s">
        <v>122</v>
      </c>
      <c r="BN299" s="2" t="s">
        <v>2989</v>
      </c>
      <c r="BO299" s="2">
        <v>1</v>
      </c>
      <c r="BP299" s="2">
        <v>0</v>
      </c>
      <c r="BQ299" s="2" t="s">
        <v>5383</v>
      </c>
      <c r="BR299" s="2" t="s">
        <v>122</v>
      </c>
      <c r="BS299" s="2" t="s">
        <v>4367</v>
      </c>
    </row>
    <row r="300" spans="1:71">
      <c r="A300" s="11">
        <f t="shared" si="76"/>
        <v>299</v>
      </c>
      <c r="B300" s="12" t="str">
        <f t="shared" si="70"/>
        <v>SPKV2.0299</v>
      </c>
      <c r="C300" s="13" t="str">
        <f t="shared" si="71"/>
        <v>Nguyễn Phan Hạnh</v>
      </c>
      <c r="D300" s="14" t="str">
        <f t="shared" si="71"/>
        <v>Thảo</v>
      </c>
      <c r="E300" s="12" t="str">
        <f t="shared" si="72"/>
        <v>01/09/2000</v>
      </c>
      <c r="F300" s="12" t="str">
        <f t="shared" si="73"/>
        <v>Nữ</v>
      </c>
      <c r="G300" s="12" t="str">
        <f t="shared" si="74"/>
        <v>025992381</v>
      </c>
      <c r="H300" s="12" t="str">
        <f t="shared" si="78"/>
        <v>0</v>
      </c>
      <c r="I300" s="12" t="str">
        <f t="shared" si="78"/>
        <v>2</v>
      </c>
      <c r="J300" s="12" t="str">
        <f t="shared" si="78"/>
        <v>0</v>
      </c>
      <c r="K300" s="12" t="str">
        <f t="shared" si="77"/>
        <v>4</v>
      </c>
      <c r="L300" s="12" t="str">
        <f t="shared" si="77"/>
        <v>7</v>
      </c>
      <c r="M300" s="12" t="str">
        <f t="shared" si="77"/>
        <v>8</v>
      </c>
      <c r="N300" s="12" t="str">
        <f t="shared" si="77"/>
        <v>8</v>
      </c>
      <c r="O300" s="12" t="str">
        <f t="shared" si="77"/>
        <v>5</v>
      </c>
      <c r="P300" s="12" t="str">
        <f t="shared" si="75"/>
        <v>Vẽ Đầu Tượng</v>
      </c>
      <c r="Q300" s="12">
        <v>7</v>
      </c>
      <c r="R300" s="2" t="s">
        <v>4193</v>
      </c>
      <c r="S300" s="2">
        <v>87</v>
      </c>
      <c r="T300" s="2" t="s">
        <v>4347</v>
      </c>
      <c r="U300" s="2" t="s">
        <v>4348</v>
      </c>
      <c r="V300" s="2" t="s">
        <v>4349</v>
      </c>
      <c r="W300" s="2" t="s">
        <v>4350</v>
      </c>
      <c r="X300" s="2" t="s">
        <v>5388</v>
      </c>
      <c r="Y300" s="2" t="s">
        <v>4386</v>
      </c>
      <c r="Z300" s="2" t="s">
        <v>5266</v>
      </c>
      <c r="AA300" s="2" t="s">
        <v>86</v>
      </c>
      <c r="AB300" s="2" t="s">
        <v>2077</v>
      </c>
      <c r="AC300" s="2">
        <v>299</v>
      </c>
      <c r="AD300" s="2" t="s">
        <v>5267</v>
      </c>
      <c r="AE300" s="2" t="s">
        <v>5268</v>
      </c>
      <c r="AF300" s="2" t="s">
        <v>5384</v>
      </c>
      <c r="AG300" s="2" t="s">
        <v>5385</v>
      </c>
      <c r="AH300" s="2" t="s">
        <v>2925</v>
      </c>
      <c r="AI300" s="2" t="s">
        <v>5389</v>
      </c>
      <c r="AJ300" s="2" t="s">
        <v>2930</v>
      </c>
      <c r="AK300" s="2" t="s">
        <v>5385</v>
      </c>
      <c r="AL300" s="2" t="s">
        <v>2925</v>
      </c>
      <c r="AM300" s="2" t="s">
        <v>5390</v>
      </c>
      <c r="AN300" s="2" t="s">
        <v>5391</v>
      </c>
      <c r="AO300" s="2" t="s">
        <v>2933</v>
      </c>
      <c r="AP300" s="2" t="s">
        <v>5392</v>
      </c>
      <c r="AQ300" s="2" t="s">
        <v>5393</v>
      </c>
      <c r="AR300" s="2">
        <v>1</v>
      </c>
      <c r="AS300" s="2" t="s">
        <v>61</v>
      </c>
      <c r="AT300" s="2" t="s">
        <v>5386</v>
      </c>
      <c r="AU300" s="2" t="s">
        <v>5394</v>
      </c>
      <c r="AV300" s="2" t="s">
        <v>86</v>
      </c>
      <c r="AW300" s="2" t="s">
        <v>87</v>
      </c>
      <c r="AX300" s="2" t="s">
        <v>335</v>
      </c>
      <c r="AY300" s="2" t="s">
        <v>2117</v>
      </c>
      <c r="AZ300" s="2" t="s">
        <v>5387</v>
      </c>
      <c r="BA300" s="2">
        <v>1</v>
      </c>
      <c r="BB300" s="2" t="s">
        <v>5395</v>
      </c>
      <c r="BC300" s="2" t="str">
        <f t="shared" si="79"/>
        <v>0</v>
      </c>
      <c r="BD300" s="2" t="str">
        <f t="shared" si="80"/>
        <v>2</v>
      </c>
      <c r="BE300" s="2" t="str">
        <f t="shared" si="81"/>
        <v>0</v>
      </c>
      <c r="BF300" s="2" t="str">
        <f t="shared" si="82"/>
        <v>4</v>
      </c>
      <c r="BG300" s="2" t="str">
        <f t="shared" si="83"/>
        <v>7</v>
      </c>
      <c r="BH300" s="2" t="str">
        <f t="shared" si="84"/>
        <v>8</v>
      </c>
      <c r="BI300" s="2" t="str">
        <f t="shared" si="85"/>
        <v>8</v>
      </c>
      <c r="BJ300" s="2" t="str">
        <f t="shared" si="86"/>
        <v>5</v>
      </c>
      <c r="BK300" s="2" t="s">
        <v>5396</v>
      </c>
      <c r="BL300" s="2" t="s">
        <v>5397</v>
      </c>
      <c r="BM300" s="2" t="s">
        <v>5398</v>
      </c>
      <c r="BN300" s="2" t="s">
        <v>5399</v>
      </c>
      <c r="BO300" s="2">
        <v>1</v>
      </c>
      <c r="BP300" s="2">
        <v>1</v>
      </c>
      <c r="BQ300" s="2" t="s">
        <v>5400</v>
      </c>
      <c r="BR300" s="2" t="s">
        <v>5400</v>
      </c>
      <c r="BS300" s="2" t="s">
        <v>4367</v>
      </c>
    </row>
    <row r="301" spans="1:71">
      <c r="A301" s="11">
        <f t="shared" si="76"/>
        <v>300</v>
      </c>
      <c r="B301" s="12" t="str">
        <f t="shared" si="70"/>
        <v>SPKV2.0300</v>
      </c>
      <c r="C301" s="13" t="str">
        <f t="shared" si="71"/>
        <v>Nguyễn Văn</v>
      </c>
      <c r="D301" s="14" t="str">
        <f t="shared" si="71"/>
        <v>Thiên</v>
      </c>
      <c r="E301" s="12" t="str">
        <f t="shared" si="72"/>
        <v>06/11/2000</v>
      </c>
      <c r="F301" s="12" t="str">
        <f t="shared" si="73"/>
        <v>Nam</v>
      </c>
      <c r="G301" s="12" t="str">
        <f t="shared" si="74"/>
        <v>215497484</v>
      </c>
      <c r="H301" s="12" t="str">
        <f t="shared" si="78"/>
        <v>3</v>
      </c>
      <c r="I301" s="12" t="str">
        <f t="shared" si="78"/>
        <v>7</v>
      </c>
      <c r="J301" s="12" t="str">
        <f t="shared" si="78"/>
        <v>0</v>
      </c>
      <c r="K301" s="12" t="str">
        <f t="shared" si="77"/>
        <v>1</v>
      </c>
      <c r="L301" s="12" t="str">
        <f t="shared" si="77"/>
        <v>0</v>
      </c>
      <c r="M301" s="12" t="str">
        <f t="shared" si="77"/>
        <v>0</v>
      </c>
      <c r="N301" s="12" t="str">
        <f t="shared" si="77"/>
        <v>0</v>
      </c>
      <c r="O301" s="12" t="str">
        <f t="shared" si="77"/>
        <v>2</v>
      </c>
      <c r="P301" s="12" t="str">
        <f t="shared" si="75"/>
        <v>Vẽ Đầu Tượng</v>
      </c>
      <c r="Q301" s="12">
        <v>3.5</v>
      </c>
      <c r="R301" s="2" t="s">
        <v>2445</v>
      </c>
      <c r="S301" s="2">
        <v>165</v>
      </c>
      <c r="T301" s="2" t="s">
        <v>4347</v>
      </c>
      <c r="U301" s="2" t="s">
        <v>4348</v>
      </c>
      <c r="V301" s="2" t="s">
        <v>4349</v>
      </c>
      <c r="W301" s="2" t="s">
        <v>4350</v>
      </c>
      <c r="X301" s="2" t="s">
        <v>5402</v>
      </c>
      <c r="Y301" s="2" t="s">
        <v>4386</v>
      </c>
      <c r="Z301" s="2" t="s">
        <v>5266</v>
      </c>
      <c r="AA301" s="2" t="s">
        <v>86</v>
      </c>
      <c r="AB301" s="2" t="s">
        <v>2077</v>
      </c>
      <c r="AC301" s="2">
        <v>300</v>
      </c>
      <c r="AD301" s="2" t="s">
        <v>5267</v>
      </c>
      <c r="AE301" s="2" t="s">
        <v>5268</v>
      </c>
      <c r="AF301" s="2" t="s">
        <v>5401</v>
      </c>
      <c r="AG301" s="2" t="s">
        <v>3115</v>
      </c>
      <c r="AH301" s="2" t="s">
        <v>3116</v>
      </c>
      <c r="AI301" s="2" t="s">
        <v>3120</v>
      </c>
      <c r="AJ301" s="2" t="s">
        <v>3121</v>
      </c>
      <c r="AK301" s="2" t="s">
        <v>3115</v>
      </c>
      <c r="AL301" s="2" t="s">
        <v>3116</v>
      </c>
      <c r="AM301" s="2" t="s">
        <v>3122</v>
      </c>
      <c r="AN301" s="2" t="s">
        <v>3123</v>
      </c>
      <c r="AO301" s="2" t="s">
        <v>3124</v>
      </c>
      <c r="AP301" s="2" t="s">
        <v>3125</v>
      </c>
      <c r="AQ301" s="2" t="s">
        <v>1094</v>
      </c>
      <c r="AR301" s="2">
        <v>0</v>
      </c>
      <c r="AS301" s="2" t="s">
        <v>128</v>
      </c>
      <c r="AT301" s="2" t="s">
        <v>1086</v>
      </c>
      <c r="AU301" s="2" t="s">
        <v>3126</v>
      </c>
      <c r="AV301" s="2" t="s">
        <v>1398</v>
      </c>
      <c r="AW301" s="2" t="s">
        <v>1399</v>
      </c>
      <c r="AX301" s="2" t="s">
        <v>549</v>
      </c>
      <c r="AY301" s="2" t="s">
        <v>3127</v>
      </c>
      <c r="AZ301" s="2" t="s">
        <v>3117</v>
      </c>
      <c r="BA301" s="2">
        <v>2</v>
      </c>
      <c r="BB301" s="2" t="s">
        <v>3128</v>
      </c>
      <c r="BC301" s="2" t="str">
        <f t="shared" si="79"/>
        <v>3</v>
      </c>
      <c r="BD301" s="2" t="str">
        <f t="shared" si="80"/>
        <v>7</v>
      </c>
      <c r="BE301" s="2" t="str">
        <f t="shared" si="81"/>
        <v>0</v>
      </c>
      <c r="BF301" s="2" t="str">
        <f t="shared" si="82"/>
        <v>1</v>
      </c>
      <c r="BG301" s="2" t="str">
        <f t="shared" si="83"/>
        <v>0</v>
      </c>
      <c r="BH301" s="2" t="str">
        <f t="shared" si="84"/>
        <v>0</v>
      </c>
      <c r="BI301" s="2" t="str">
        <f t="shared" si="85"/>
        <v>0</v>
      </c>
      <c r="BJ301" s="2" t="str">
        <f t="shared" si="86"/>
        <v>2</v>
      </c>
      <c r="BK301" s="2" t="s">
        <v>3129</v>
      </c>
      <c r="BL301" s="2" t="s">
        <v>3130</v>
      </c>
      <c r="BM301" s="2" t="s">
        <v>3130</v>
      </c>
      <c r="BN301" s="2" t="s">
        <v>3131</v>
      </c>
      <c r="BO301" s="2">
        <v>1</v>
      </c>
      <c r="BP301" s="2">
        <v>1</v>
      </c>
      <c r="BQ301" s="2" t="s">
        <v>5403</v>
      </c>
      <c r="BR301" s="2" t="s">
        <v>5403</v>
      </c>
      <c r="BS301" s="2" t="s">
        <v>4367</v>
      </c>
    </row>
    <row r="302" spans="1:71">
      <c r="A302" s="11">
        <f t="shared" si="76"/>
        <v>301</v>
      </c>
      <c r="B302" s="12" t="str">
        <f t="shared" si="70"/>
        <v>SPKV2.0301</v>
      </c>
      <c r="C302" s="13" t="str">
        <f t="shared" si="71"/>
        <v>Mai Phúc</v>
      </c>
      <c r="D302" s="14" t="str">
        <f t="shared" si="71"/>
        <v>Thịnh</v>
      </c>
      <c r="E302" s="12" t="str">
        <f t="shared" si="72"/>
        <v>15/12/2000</v>
      </c>
      <c r="F302" s="12" t="str">
        <f t="shared" si="73"/>
        <v>Nam</v>
      </c>
      <c r="G302" s="12" t="str">
        <f t="shared" si="74"/>
        <v>026033630</v>
      </c>
      <c r="H302" s="12" t="str">
        <f t="shared" si="78"/>
        <v>0</v>
      </c>
      <c r="I302" s="12" t="str">
        <f t="shared" si="78"/>
        <v>2</v>
      </c>
      <c r="J302" s="12" t="str">
        <f t="shared" si="78"/>
        <v>0</v>
      </c>
      <c r="K302" s="12" t="str">
        <f t="shared" si="77"/>
        <v>4</v>
      </c>
      <c r="L302" s="12" t="str">
        <f t="shared" si="77"/>
        <v>7</v>
      </c>
      <c r="M302" s="12" t="str">
        <f t="shared" si="77"/>
        <v>9</v>
      </c>
      <c r="N302" s="12" t="str">
        <f t="shared" si="77"/>
        <v>1</v>
      </c>
      <c r="O302" s="12" t="str">
        <f t="shared" si="77"/>
        <v>3</v>
      </c>
      <c r="P302" s="12" t="str">
        <f t="shared" si="75"/>
        <v>Vẽ Đầu Tượng</v>
      </c>
      <c r="Q302" s="12">
        <v>8.5</v>
      </c>
      <c r="R302" s="2" t="s">
        <v>5407</v>
      </c>
      <c r="S302" s="2">
        <v>29</v>
      </c>
      <c r="T302" s="2" t="s">
        <v>4347</v>
      </c>
      <c r="U302" s="2" t="s">
        <v>4348</v>
      </c>
      <c r="V302" s="2" t="s">
        <v>4349</v>
      </c>
      <c r="W302" s="2" t="s">
        <v>4350</v>
      </c>
      <c r="X302" s="2" t="s">
        <v>5408</v>
      </c>
      <c r="Y302" s="2" t="s">
        <v>4386</v>
      </c>
      <c r="Z302" s="2" t="s">
        <v>5266</v>
      </c>
      <c r="AA302" s="2" t="s">
        <v>86</v>
      </c>
      <c r="AB302" s="2" t="s">
        <v>2077</v>
      </c>
      <c r="AC302" s="2">
        <v>301</v>
      </c>
      <c r="AD302" s="2" t="s">
        <v>5267</v>
      </c>
      <c r="AE302" s="2" t="s">
        <v>5268</v>
      </c>
      <c r="AF302" s="2" t="s">
        <v>5404</v>
      </c>
      <c r="AG302" s="2" t="s">
        <v>5409</v>
      </c>
      <c r="AH302" s="2" t="s">
        <v>3212</v>
      </c>
      <c r="AI302" s="2" t="s">
        <v>5410</v>
      </c>
      <c r="AJ302" s="2" t="s">
        <v>3161</v>
      </c>
      <c r="AK302" s="2" t="s">
        <v>5405</v>
      </c>
      <c r="AL302" s="2" t="s">
        <v>3155</v>
      </c>
      <c r="AM302" s="2" t="s">
        <v>5411</v>
      </c>
      <c r="AN302" s="2" t="s">
        <v>5412</v>
      </c>
      <c r="AO302" s="2" t="s">
        <v>3164</v>
      </c>
      <c r="AP302" s="2" t="s">
        <v>5413</v>
      </c>
      <c r="AQ302" s="2" t="s">
        <v>5021</v>
      </c>
      <c r="AR302" s="2">
        <v>0</v>
      </c>
      <c r="AS302" s="2" t="s">
        <v>128</v>
      </c>
      <c r="AT302" s="2" t="s">
        <v>5014</v>
      </c>
      <c r="AU302" s="2" t="s">
        <v>87</v>
      </c>
      <c r="AV302" s="2" t="s">
        <v>86</v>
      </c>
      <c r="AW302" s="2" t="s">
        <v>87</v>
      </c>
      <c r="AX302" s="2" t="s">
        <v>335</v>
      </c>
      <c r="AY302" s="2" t="s">
        <v>2117</v>
      </c>
      <c r="AZ302" s="2" t="s">
        <v>5406</v>
      </c>
      <c r="BA302" s="2">
        <v>1</v>
      </c>
      <c r="BB302" s="2" t="s">
        <v>5414</v>
      </c>
      <c r="BC302" s="2" t="str">
        <f t="shared" si="79"/>
        <v>0</v>
      </c>
      <c r="BD302" s="2" t="str">
        <f t="shared" si="80"/>
        <v>2</v>
      </c>
      <c r="BE302" s="2" t="str">
        <f t="shared" si="81"/>
        <v>0</v>
      </c>
      <c r="BF302" s="2" t="str">
        <f t="shared" si="82"/>
        <v>4</v>
      </c>
      <c r="BG302" s="2" t="str">
        <f t="shared" si="83"/>
        <v>7</v>
      </c>
      <c r="BH302" s="2" t="str">
        <f t="shared" si="84"/>
        <v>9</v>
      </c>
      <c r="BI302" s="2" t="str">
        <f t="shared" si="85"/>
        <v>1</v>
      </c>
      <c r="BJ302" s="2" t="str">
        <f t="shared" si="86"/>
        <v>3</v>
      </c>
      <c r="BK302" s="2" t="s">
        <v>5415</v>
      </c>
      <c r="BL302" s="2" t="s">
        <v>5416</v>
      </c>
      <c r="BM302" s="2" t="s">
        <v>122</v>
      </c>
      <c r="BN302" s="2" t="s">
        <v>5417</v>
      </c>
      <c r="BO302" s="2">
        <v>1</v>
      </c>
      <c r="BP302" s="2">
        <v>1</v>
      </c>
      <c r="BQ302" s="2" t="s">
        <v>5418</v>
      </c>
      <c r="BR302" s="2" t="s">
        <v>5418</v>
      </c>
      <c r="BS302" s="2" t="s">
        <v>4367</v>
      </c>
    </row>
    <row r="303" spans="1:71">
      <c r="A303" s="11">
        <f t="shared" si="76"/>
        <v>302</v>
      </c>
      <c r="B303" s="12" t="str">
        <f t="shared" si="70"/>
        <v>SPKV2.0302</v>
      </c>
      <c r="C303" s="13" t="str">
        <f t="shared" si="71"/>
        <v>Nguyễn Hữu Phúc</v>
      </c>
      <c r="D303" s="14" t="str">
        <f t="shared" si="71"/>
        <v>Thịnh</v>
      </c>
      <c r="E303" s="12" t="str">
        <f t="shared" si="72"/>
        <v>07/07/1999</v>
      </c>
      <c r="F303" s="12" t="str">
        <f t="shared" si="73"/>
        <v>Nam</v>
      </c>
      <c r="G303" s="12" t="str">
        <f t="shared" si="74"/>
        <v>312382424</v>
      </c>
      <c r="H303" s="12" t="str">
        <f t="shared" si="78"/>
        <v>0</v>
      </c>
      <c r="I303" s="12" t="str">
        <f t="shared" si="78"/>
        <v>2</v>
      </c>
      <c r="J303" s="12" t="str">
        <f t="shared" si="78"/>
        <v>0</v>
      </c>
      <c r="K303" s="12" t="str">
        <f t="shared" si="77"/>
        <v>1</v>
      </c>
      <c r="L303" s="12" t="str">
        <f t="shared" si="77"/>
        <v>1</v>
      </c>
      <c r="M303" s="12" t="str">
        <f t="shared" si="77"/>
        <v>6</v>
      </c>
      <c r="N303" s="12" t="str">
        <f t="shared" si="77"/>
        <v>3</v>
      </c>
      <c r="O303" s="12" t="str">
        <f t="shared" si="77"/>
        <v>1</v>
      </c>
      <c r="P303" s="12" t="str">
        <f t="shared" si="75"/>
        <v>Vẽ Đầu Tượng</v>
      </c>
      <c r="Q303" s="12">
        <v>7.5</v>
      </c>
      <c r="R303" s="2" t="s">
        <v>5423</v>
      </c>
      <c r="S303" s="2">
        <v>93</v>
      </c>
      <c r="T303" s="2" t="s">
        <v>4347</v>
      </c>
      <c r="U303" s="2" t="s">
        <v>4348</v>
      </c>
      <c r="V303" s="2" t="s">
        <v>4349</v>
      </c>
      <c r="W303" s="2" t="s">
        <v>4350</v>
      </c>
      <c r="X303" s="2" t="s">
        <v>5424</v>
      </c>
      <c r="Y303" s="2" t="s">
        <v>4386</v>
      </c>
      <c r="Z303" s="2" t="s">
        <v>5266</v>
      </c>
      <c r="AA303" s="2" t="s">
        <v>86</v>
      </c>
      <c r="AB303" s="2" t="s">
        <v>2077</v>
      </c>
      <c r="AC303" s="2">
        <v>302</v>
      </c>
      <c r="AD303" s="2" t="s">
        <v>5267</v>
      </c>
      <c r="AE303" s="2" t="s">
        <v>5268</v>
      </c>
      <c r="AF303" s="2" t="s">
        <v>5419</v>
      </c>
      <c r="AG303" s="2" t="s">
        <v>5420</v>
      </c>
      <c r="AH303" s="2" t="s">
        <v>3155</v>
      </c>
      <c r="AI303" s="2" t="s">
        <v>5425</v>
      </c>
      <c r="AJ303" s="2" t="s">
        <v>3161</v>
      </c>
      <c r="AK303" s="2" t="s">
        <v>5420</v>
      </c>
      <c r="AL303" s="2" t="s">
        <v>3155</v>
      </c>
      <c r="AM303" s="2" t="s">
        <v>5426</v>
      </c>
      <c r="AN303" s="2" t="s">
        <v>5427</v>
      </c>
      <c r="AO303" s="2" t="s">
        <v>3164</v>
      </c>
      <c r="AP303" s="2" t="s">
        <v>5428</v>
      </c>
      <c r="AQ303" s="2" t="s">
        <v>5429</v>
      </c>
      <c r="AR303" s="2">
        <v>0</v>
      </c>
      <c r="AS303" s="2" t="s">
        <v>128</v>
      </c>
      <c r="AT303" s="2" t="s">
        <v>5421</v>
      </c>
      <c r="AU303" s="2" t="s">
        <v>925</v>
      </c>
      <c r="AV303" s="2" t="s">
        <v>333</v>
      </c>
      <c r="AW303" s="2" t="s">
        <v>334</v>
      </c>
      <c r="AX303" s="2" t="s">
        <v>289</v>
      </c>
      <c r="AY303" s="2" t="s">
        <v>180</v>
      </c>
      <c r="AZ303" s="2" t="s">
        <v>5422</v>
      </c>
      <c r="BA303" s="2">
        <v>1</v>
      </c>
      <c r="BB303" s="2" t="s">
        <v>5430</v>
      </c>
      <c r="BC303" s="2" t="str">
        <f t="shared" si="79"/>
        <v>0</v>
      </c>
      <c r="BD303" s="2" t="str">
        <f t="shared" si="80"/>
        <v>2</v>
      </c>
      <c r="BE303" s="2" t="str">
        <f t="shared" si="81"/>
        <v>0</v>
      </c>
      <c r="BF303" s="2" t="str">
        <f t="shared" si="82"/>
        <v>1</v>
      </c>
      <c r="BG303" s="2" t="str">
        <f t="shared" si="83"/>
        <v>1</v>
      </c>
      <c r="BH303" s="2" t="str">
        <f t="shared" si="84"/>
        <v>6</v>
      </c>
      <c r="BI303" s="2" t="str">
        <f t="shared" si="85"/>
        <v>3</v>
      </c>
      <c r="BJ303" s="2" t="str">
        <f t="shared" si="86"/>
        <v>1</v>
      </c>
      <c r="BK303" s="2" t="s">
        <v>5431</v>
      </c>
      <c r="BL303" s="2" t="s">
        <v>5432</v>
      </c>
      <c r="BM303" s="2" t="s">
        <v>5432</v>
      </c>
      <c r="BN303" s="2" t="s">
        <v>5433</v>
      </c>
      <c r="BO303" s="2">
        <v>1</v>
      </c>
      <c r="BP303" s="2">
        <v>1</v>
      </c>
      <c r="BQ303" s="2" t="s">
        <v>5434</v>
      </c>
      <c r="BR303" s="2" t="s">
        <v>5434</v>
      </c>
      <c r="BS303" s="2" t="s">
        <v>4367</v>
      </c>
    </row>
    <row r="304" spans="1:71">
      <c r="A304" s="11">
        <f t="shared" si="76"/>
        <v>303</v>
      </c>
      <c r="B304" s="12" t="str">
        <f t="shared" si="70"/>
        <v>SPKV2.0303</v>
      </c>
      <c r="C304" s="13" t="str">
        <f t="shared" si="71"/>
        <v>Hồ Thị Hoài</v>
      </c>
      <c r="D304" s="14" t="str">
        <f t="shared" si="71"/>
        <v>Thu</v>
      </c>
      <c r="E304" s="12" t="str">
        <f t="shared" si="72"/>
        <v>13/09/2000</v>
      </c>
      <c r="F304" s="12" t="str">
        <f t="shared" si="73"/>
        <v>Nữ</v>
      </c>
      <c r="G304" s="12" t="str">
        <f t="shared" si="74"/>
        <v>264505359</v>
      </c>
      <c r="H304" s="12" t="str">
        <f t="shared" si="78"/>
        <v>4</v>
      </c>
      <c r="I304" s="12" t="str">
        <f t="shared" si="78"/>
        <v>5</v>
      </c>
      <c r="J304" s="12" t="str">
        <f t="shared" si="78"/>
        <v>0</v>
      </c>
      <c r="K304" s="12" t="str">
        <f t="shared" si="77"/>
        <v>0</v>
      </c>
      <c r="L304" s="12" t="str">
        <f t="shared" si="77"/>
        <v>5</v>
      </c>
      <c r="M304" s="12" t="str">
        <f t="shared" si="77"/>
        <v>6</v>
      </c>
      <c r="N304" s="12" t="str">
        <f t="shared" si="77"/>
        <v>0</v>
      </c>
      <c r="O304" s="12" t="str">
        <f t="shared" si="77"/>
        <v>5</v>
      </c>
      <c r="P304" s="12" t="str">
        <f t="shared" si="75"/>
        <v>Vẽ Đầu Tượng</v>
      </c>
      <c r="Q304" s="12" t="s">
        <v>416</v>
      </c>
      <c r="R304" s="2" t="s">
        <v>1050</v>
      </c>
      <c r="S304" s="2">
        <v>99</v>
      </c>
      <c r="T304" s="2" t="s">
        <v>4347</v>
      </c>
      <c r="U304" s="2" t="s">
        <v>4348</v>
      </c>
      <c r="V304" s="2" t="s">
        <v>4349</v>
      </c>
      <c r="W304" s="2" t="s">
        <v>4350</v>
      </c>
      <c r="X304" s="2" t="s">
        <v>5439</v>
      </c>
      <c r="Y304" s="2" t="s">
        <v>4386</v>
      </c>
      <c r="Z304" s="2" t="s">
        <v>5266</v>
      </c>
      <c r="AA304" s="2" t="s">
        <v>86</v>
      </c>
      <c r="AB304" s="2" t="s">
        <v>2077</v>
      </c>
      <c r="AC304" s="2">
        <v>303</v>
      </c>
      <c r="AD304" s="2" t="s">
        <v>5267</v>
      </c>
      <c r="AE304" s="2" t="s">
        <v>5268</v>
      </c>
      <c r="AF304" s="2" t="s">
        <v>5435</v>
      </c>
      <c r="AG304" s="2" t="s">
        <v>5436</v>
      </c>
      <c r="AH304" s="2" t="s">
        <v>5437</v>
      </c>
      <c r="AI304" s="2" t="s">
        <v>5440</v>
      </c>
      <c r="AJ304" s="2" t="s">
        <v>5441</v>
      </c>
      <c r="AK304" s="2" t="s">
        <v>5436</v>
      </c>
      <c r="AL304" s="2" t="s">
        <v>5437</v>
      </c>
      <c r="AM304" s="2" t="s">
        <v>5442</v>
      </c>
      <c r="AN304" s="2" t="s">
        <v>5443</v>
      </c>
      <c r="AO304" s="2" t="s">
        <v>5437</v>
      </c>
      <c r="AP304" s="2" t="s">
        <v>5444</v>
      </c>
      <c r="AQ304" s="2" t="s">
        <v>4870</v>
      </c>
      <c r="AR304" s="2">
        <v>1</v>
      </c>
      <c r="AS304" s="2" t="s">
        <v>61</v>
      </c>
      <c r="AT304" s="2" t="s">
        <v>4859</v>
      </c>
      <c r="AU304" s="2" t="s">
        <v>4608</v>
      </c>
      <c r="AV304" s="2" t="s">
        <v>484</v>
      </c>
      <c r="AW304" s="2" t="s">
        <v>485</v>
      </c>
      <c r="AX304" s="2" t="s">
        <v>75</v>
      </c>
      <c r="AY304" s="2" t="s">
        <v>5445</v>
      </c>
      <c r="AZ304" s="2" t="s">
        <v>5438</v>
      </c>
      <c r="BA304" s="2">
        <v>1</v>
      </c>
      <c r="BB304" s="2" t="s">
        <v>5446</v>
      </c>
      <c r="BC304" s="2" t="str">
        <f t="shared" si="79"/>
        <v>4</v>
      </c>
      <c r="BD304" s="2" t="str">
        <f t="shared" si="80"/>
        <v>5</v>
      </c>
      <c r="BE304" s="2" t="str">
        <f t="shared" si="81"/>
        <v>0</v>
      </c>
      <c r="BF304" s="2" t="str">
        <f t="shared" si="82"/>
        <v>0</v>
      </c>
      <c r="BG304" s="2" t="str">
        <f t="shared" si="83"/>
        <v>5</v>
      </c>
      <c r="BH304" s="2" t="str">
        <f t="shared" si="84"/>
        <v>6</v>
      </c>
      <c r="BI304" s="2" t="str">
        <f t="shared" si="85"/>
        <v>0</v>
      </c>
      <c r="BJ304" s="2" t="str">
        <f t="shared" si="86"/>
        <v>5</v>
      </c>
      <c r="BK304" s="2" t="s">
        <v>5447</v>
      </c>
      <c r="BL304" s="2" t="s">
        <v>5448</v>
      </c>
      <c r="BM304" s="2" t="s">
        <v>5449</v>
      </c>
      <c r="BN304" s="2" t="s">
        <v>5450</v>
      </c>
      <c r="BO304" s="2">
        <v>1</v>
      </c>
      <c r="BP304" s="2">
        <v>0</v>
      </c>
      <c r="BQ304" s="2" t="s">
        <v>5451</v>
      </c>
      <c r="BR304" s="2" t="s">
        <v>122</v>
      </c>
      <c r="BS304" s="2" t="s">
        <v>4367</v>
      </c>
    </row>
    <row r="305" spans="1:71">
      <c r="A305" s="11">
        <f t="shared" si="76"/>
        <v>304</v>
      </c>
      <c r="B305" s="12" t="str">
        <f t="shared" si="70"/>
        <v>SPKV2.0304</v>
      </c>
      <c r="C305" s="13" t="str">
        <f t="shared" si="71"/>
        <v>Nguyễn Như</v>
      </c>
      <c r="D305" s="14" t="str">
        <f t="shared" si="71"/>
        <v>Thuận</v>
      </c>
      <c r="E305" s="12" t="str">
        <f t="shared" si="72"/>
        <v>02/01/2000</v>
      </c>
      <c r="F305" s="12" t="str">
        <f t="shared" si="73"/>
        <v>Nữ</v>
      </c>
      <c r="G305" s="12" t="str">
        <f t="shared" si="74"/>
        <v>184373866</v>
      </c>
      <c r="H305" s="12" t="str">
        <f t="shared" si="78"/>
        <v>3</v>
      </c>
      <c r="I305" s="12" t="str">
        <f t="shared" si="78"/>
        <v>0</v>
      </c>
      <c r="J305" s="12" t="str">
        <f t="shared" si="78"/>
        <v>0</v>
      </c>
      <c r="K305" s="12" t="str">
        <f t="shared" si="77"/>
        <v>1</v>
      </c>
      <c r="L305" s="12" t="str">
        <f t="shared" si="77"/>
        <v>1</v>
      </c>
      <c r="M305" s="12" t="str">
        <f t="shared" si="77"/>
        <v>9</v>
      </c>
      <c r="N305" s="12" t="str">
        <f t="shared" si="77"/>
        <v>9</v>
      </c>
      <c r="O305" s="12" t="str">
        <f t="shared" si="77"/>
        <v>2</v>
      </c>
      <c r="P305" s="12" t="str">
        <f t="shared" si="75"/>
        <v>Vẽ Đầu Tượng</v>
      </c>
      <c r="Q305" s="12">
        <v>7</v>
      </c>
      <c r="R305" s="2" t="s">
        <v>5455</v>
      </c>
      <c r="S305" s="2">
        <v>69</v>
      </c>
      <c r="T305" s="2" t="s">
        <v>4347</v>
      </c>
      <c r="U305" s="2" t="s">
        <v>4348</v>
      </c>
      <c r="V305" s="2" t="s">
        <v>4349</v>
      </c>
      <c r="W305" s="2" t="s">
        <v>4350</v>
      </c>
      <c r="X305" s="2" t="s">
        <v>5456</v>
      </c>
      <c r="Y305" s="2" t="s">
        <v>4386</v>
      </c>
      <c r="Z305" s="2" t="s">
        <v>5266</v>
      </c>
      <c r="AA305" s="2" t="s">
        <v>86</v>
      </c>
      <c r="AB305" s="2" t="s">
        <v>2077</v>
      </c>
      <c r="AC305" s="2">
        <v>304</v>
      </c>
      <c r="AD305" s="2" t="s">
        <v>5267</v>
      </c>
      <c r="AE305" s="2" t="s">
        <v>5268</v>
      </c>
      <c r="AF305" s="2" t="s">
        <v>5452</v>
      </c>
      <c r="AG305" s="2" t="s">
        <v>5453</v>
      </c>
      <c r="AH305" s="2" t="s">
        <v>3240</v>
      </c>
      <c r="AI305" s="2" t="s">
        <v>5457</v>
      </c>
      <c r="AJ305" s="2" t="s">
        <v>3245</v>
      </c>
      <c r="AK305" s="2" t="s">
        <v>5453</v>
      </c>
      <c r="AL305" s="2" t="s">
        <v>3240</v>
      </c>
      <c r="AM305" s="2" t="s">
        <v>5458</v>
      </c>
      <c r="AN305" s="2" t="s">
        <v>5459</v>
      </c>
      <c r="AO305" s="2" t="s">
        <v>3248</v>
      </c>
      <c r="AP305" s="2" t="s">
        <v>5460</v>
      </c>
      <c r="AQ305" s="2" t="s">
        <v>840</v>
      </c>
      <c r="AR305" s="2">
        <v>1</v>
      </c>
      <c r="AS305" s="2" t="s">
        <v>61</v>
      </c>
      <c r="AT305" s="2" t="s">
        <v>828</v>
      </c>
      <c r="AU305" s="2" t="s">
        <v>5461</v>
      </c>
      <c r="AV305" s="2" t="s">
        <v>2732</v>
      </c>
      <c r="AW305" s="2" t="s">
        <v>2733</v>
      </c>
      <c r="AX305" s="2" t="s">
        <v>486</v>
      </c>
      <c r="AY305" s="2" t="s">
        <v>5462</v>
      </c>
      <c r="AZ305" s="2" t="s">
        <v>5454</v>
      </c>
      <c r="BA305" s="2">
        <v>1</v>
      </c>
      <c r="BB305" s="2" t="s">
        <v>5463</v>
      </c>
      <c r="BC305" s="2" t="str">
        <f t="shared" si="79"/>
        <v>3</v>
      </c>
      <c r="BD305" s="2" t="str">
        <f t="shared" si="80"/>
        <v>0</v>
      </c>
      <c r="BE305" s="2" t="str">
        <f t="shared" si="81"/>
        <v>0</v>
      </c>
      <c r="BF305" s="2" t="str">
        <f t="shared" si="82"/>
        <v>1</v>
      </c>
      <c r="BG305" s="2" t="str">
        <f t="shared" si="83"/>
        <v>1</v>
      </c>
      <c r="BH305" s="2" t="str">
        <f t="shared" si="84"/>
        <v>9</v>
      </c>
      <c r="BI305" s="2" t="str">
        <f t="shared" si="85"/>
        <v>9</v>
      </c>
      <c r="BJ305" s="2" t="str">
        <f t="shared" si="86"/>
        <v>2</v>
      </c>
      <c r="BK305" s="2" t="s">
        <v>5464</v>
      </c>
      <c r="BL305" s="2" t="s">
        <v>5465</v>
      </c>
      <c r="BM305" s="2" t="s">
        <v>122</v>
      </c>
      <c r="BN305" s="2" t="s">
        <v>5466</v>
      </c>
      <c r="BO305" s="2">
        <v>1</v>
      </c>
      <c r="BP305" s="2">
        <v>1</v>
      </c>
      <c r="BQ305" s="2" t="s">
        <v>5467</v>
      </c>
      <c r="BR305" s="2" t="s">
        <v>5467</v>
      </c>
      <c r="BS305" s="2" t="s">
        <v>4367</v>
      </c>
    </row>
    <row r="306" spans="1:71">
      <c r="A306" s="11">
        <f t="shared" si="76"/>
        <v>305</v>
      </c>
      <c r="B306" s="12" t="str">
        <f t="shared" si="70"/>
        <v>SPKV2.0305</v>
      </c>
      <c r="C306" s="13" t="str">
        <f t="shared" si="71"/>
        <v>Trần Thị Anh</v>
      </c>
      <c r="D306" s="14" t="str">
        <f t="shared" si="71"/>
        <v>Thư</v>
      </c>
      <c r="E306" s="12" t="str">
        <f t="shared" si="72"/>
        <v>26/10/2000</v>
      </c>
      <c r="F306" s="12" t="str">
        <f t="shared" si="73"/>
        <v>Nữ</v>
      </c>
      <c r="G306" s="12" t="str">
        <f t="shared" si="74"/>
        <v>301690366</v>
      </c>
      <c r="H306" s="12" t="str">
        <f t="shared" si="78"/>
        <v>4</v>
      </c>
      <c r="I306" s="12" t="str">
        <f t="shared" si="78"/>
        <v>9</v>
      </c>
      <c r="J306" s="12" t="str">
        <f t="shared" si="78"/>
        <v>0</v>
      </c>
      <c r="K306" s="12" t="str">
        <f t="shared" si="77"/>
        <v>1</v>
      </c>
      <c r="L306" s="12" t="str">
        <f t="shared" si="77"/>
        <v>1</v>
      </c>
      <c r="M306" s="12" t="str">
        <f t="shared" si="77"/>
        <v>2</v>
      </c>
      <c r="N306" s="12" t="str">
        <f t="shared" si="77"/>
        <v>4</v>
      </c>
      <c r="O306" s="12" t="str">
        <f t="shared" si="77"/>
        <v>4</v>
      </c>
      <c r="P306" s="12" t="str">
        <f t="shared" si="75"/>
        <v>Vẽ Đầu Tượng</v>
      </c>
      <c r="Q306" s="12">
        <v>6</v>
      </c>
      <c r="R306" s="2" t="s">
        <v>3361</v>
      </c>
      <c r="S306" s="2">
        <v>109</v>
      </c>
      <c r="T306" s="2" t="s">
        <v>4347</v>
      </c>
      <c r="U306" s="2" t="s">
        <v>4348</v>
      </c>
      <c r="V306" s="2" t="s">
        <v>4349</v>
      </c>
      <c r="W306" s="2" t="s">
        <v>4350</v>
      </c>
      <c r="X306" s="2" t="s">
        <v>5471</v>
      </c>
      <c r="Y306" s="2" t="s">
        <v>4386</v>
      </c>
      <c r="Z306" s="2" t="s">
        <v>5266</v>
      </c>
      <c r="AA306" s="2" t="s">
        <v>86</v>
      </c>
      <c r="AB306" s="2" t="s">
        <v>2077</v>
      </c>
      <c r="AC306" s="2">
        <v>305</v>
      </c>
      <c r="AD306" s="2" t="s">
        <v>5267</v>
      </c>
      <c r="AE306" s="2" t="s">
        <v>5268</v>
      </c>
      <c r="AF306" s="2" t="s">
        <v>5468</v>
      </c>
      <c r="AG306" s="2" t="s">
        <v>5469</v>
      </c>
      <c r="AH306" s="2" t="s">
        <v>3321</v>
      </c>
      <c r="AI306" s="2" t="s">
        <v>5472</v>
      </c>
      <c r="AJ306" s="2" t="s">
        <v>3328</v>
      </c>
      <c r="AK306" s="2" t="s">
        <v>5469</v>
      </c>
      <c r="AL306" s="2" t="s">
        <v>3321</v>
      </c>
      <c r="AM306" s="2" t="s">
        <v>5473</v>
      </c>
      <c r="AN306" s="2" t="s">
        <v>5474</v>
      </c>
      <c r="AO306" s="2" t="s">
        <v>3331</v>
      </c>
      <c r="AP306" s="2" t="s">
        <v>5475</v>
      </c>
      <c r="AQ306" s="2" t="s">
        <v>885</v>
      </c>
      <c r="AR306" s="2">
        <v>1</v>
      </c>
      <c r="AS306" s="2" t="s">
        <v>61</v>
      </c>
      <c r="AT306" s="2" t="s">
        <v>876</v>
      </c>
      <c r="AU306" s="2" t="s">
        <v>2472</v>
      </c>
      <c r="AV306" s="2" t="s">
        <v>403</v>
      </c>
      <c r="AW306" s="2" t="s">
        <v>404</v>
      </c>
      <c r="AX306" s="2" t="s">
        <v>2935</v>
      </c>
      <c r="AY306" s="2" t="s">
        <v>2936</v>
      </c>
      <c r="AZ306" s="2" t="s">
        <v>5470</v>
      </c>
      <c r="BA306" s="2">
        <v>1</v>
      </c>
      <c r="BB306" s="2" t="s">
        <v>5476</v>
      </c>
      <c r="BC306" s="2" t="str">
        <f t="shared" si="79"/>
        <v>4</v>
      </c>
      <c r="BD306" s="2" t="str">
        <f t="shared" si="80"/>
        <v>9</v>
      </c>
      <c r="BE306" s="2" t="str">
        <f t="shared" si="81"/>
        <v>0</v>
      </c>
      <c r="BF306" s="2" t="str">
        <f t="shared" si="82"/>
        <v>1</v>
      </c>
      <c r="BG306" s="2" t="str">
        <f t="shared" si="83"/>
        <v>1</v>
      </c>
      <c r="BH306" s="2" t="str">
        <f t="shared" si="84"/>
        <v>2</v>
      </c>
      <c r="BI306" s="2" t="str">
        <f t="shared" si="85"/>
        <v>4</v>
      </c>
      <c r="BJ306" s="2" t="str">
        <f t="shared" si="86"/>
        <v>4</v>
      </c>
      <c r="BK306" s="2" t="s">
        <v>5477</v>
      </c>
      <c r="BL306" s="2" t="s">
        <v>5478</v>
      </c>
      <c r="BM306" s="2" t="s">
        <v>5479</v>
      </c>
      <c r="BN306" s="2" t="s">
        <v>5480</v>
      </c>
      <c r="BO306" s="2">
        <v>1</v>
      </c>
      <c r="BP306" s="2">
        <v>0</v>
      </c>
      <c r="BQ306" s="2" t="s">
        <v>5481</v>
      </c>
      <c r="BR306" s="2" t="s">
        <v>122</v>
      </c>
      <c r="BS306" s="2" t="s">
        <v>4367</v>
      </c>
    </row>
    <row r="307" spans="1:71">
      <c r="A307" s="11">
        <f t="shared" si="76"/>
        <v>306</v>
      </c>
      <c r="B307" s="12" t="str">
        <f t="shared" si="70"/>
        <v>SPKV2.0306</v>
      </c>
      <c r="C307" s="13" t="str">
        <f t="shared" si="71"/>
        <v>Nguyễn Thị Huỳnh</v>
      </c>
      <c r="D307" s="14" t="str">
        <f t="shared" si="71"/>
        <v>Thương</v>
      </c>
      <c r="E307" s="12" t="str">
        <f t="shared" si="72"/>
        <v>15/05/2000</v>
      </c>
      <c r="F307" s="12" t="str">
        <f t="shared" si="73"/>
        <v>Nữ</v>
      </c>
      <c r="G307" s="12" t="str">
        <f t="shared" si="74"/>
        <v>241776135</v>
      </c>
      <c r="H307" s="12" t="str">
        <f t="shared" si="78"/>
        <v>4</v>
      </c>
      <c r="I307" s="12" t="str">
        <f t="shared" si="78"/>
        <v>0</v>
      </c>
      <c r="J307" s="12" t="str">
        <f t="shared" si="78"/>
        <v>0</v>
      </c>
      <c r="K307" s="12" t="str">
        <f t="shared" si="77"/>
        <v>0</v>
      </c>
      <c r="L307" s="12" t="str">
        <f t="shared" si="77"/>
        <v>6</v>
      </c>
      <c r="M307" s="12" t="str">
        <f t="shared" si="77"/>
        <v>4</v>
      </c>
      <c r="N307" s="12" t="str">
        <f t="shared" si="77"/>
        <v>2</v>
      </c>
      <c r="O307" s="12" t="str">
        <f t="shared" si="77"/>
        <v>0</v>
      </c>
      <c r="P307" s="12" t="str">
        <f t="shared" si="75"/>
        <v>Vẽ Đầu Tượng</v>
      </c>
      <c r="Q307" s="12">
        <v>6.5</v>
      </c>
      <c r="R307" s="2" t="s">
        <v>752</v>
      </c>
      <c r="S307" s="2">
        <v>50</v>
      </c>
      <c r="T307" s="2" t="s">
        <v>4347</v>
      </c>
      <c r="U307" s="2" t="s">
        <v>4348</v>
      </c>
      <c r="V307" s="2" t="s">
        <v>4349</v>
      </c>
      <c r="W307" s="2" t="s">
        <v>4350</v>
      </c>
      <c r="X307" s="2" t="s">
        <v>5485</v>
      </c>
      <c r="Y307" s="2" t="s">
        <v>4386</v>
      </c>
      <c r="Z307" s="2" t="s">
        <v>5266</v>
      </c>
      <c r="AA307" s="2" t="s">
        <v>86</v>
      </c>
      <c r="AB307" s="2" t="s">
        <v>2077</v>
      </c>
      <c r="AC307" s="2">
        <v>306</v>
      </c>
      <c r="AD307" s="2" t="s">
        <v>5267</v>
      </c>
      <c r="AE307" s="2" t="s">
        <v>5268</v>
      </c>
      <c r="AF307" s="2" t="s">
        <v>5482</v>
      </c>
      <c r="AG307" s="2" t="s">
        <v>5483</v>
      </c>
      <c r="AH307" s="2" t="s">
        <v>3413</v>
      </c>
      <c r="AI307" s="2" t="s">
        <v>5486</v>
      </c>
      <c r="AJ307" s="2" t="s">
        <v>3418</v>
      </c>
      <c r="AK307" s="2" t="s">
        <v>5483</v>
      </c>
      <c r="AL307" s="2" t="s">
        <v>3413</v>
      </c>
      <c r="AM307" s="2" t="s">
        <v>5487</v>
      </c>
      <c r="AN307" s="2" t="s">
        <v>5488</v>
      </c>
      <c r="AO307" s="2" t="s">
        <v>3420</v>
      </c>
      <c r="AP307" s="2" t="s">
        <v>5489</v>
      </c>
      <c r="AQ307" s="2" t="s">
        <v>654</v>
      </c>
      <c r="AR307" s="2">
        <v>1</v>
      </c>
      <c r="AS307" s="2" t="s">
        <v>61</v>
      </c>
      <c r="AT307" s="2" t="s">
        <v>644</v>
      </c>
      <c r="AU307" s="2" t="s">
        <v>1675</v>
      </c>
      <c r="AV307" s="2" t="s">
        <v>1698</v>
      </c>
      <c r="AW307" s="2" t="s">
        <v>1699</v>
      </c>
      <c r="AX307" s="2" t="s">
        <v>549</v>
      </c>
      <c r="AY307" s="2" t="s">
        <v>2548</v>
      </c>
      <c r="AZ307" s="2" t="s">
        <v>5484</v>
      </c>
      <c r="BA307" s="2">
        <v>1</v>
      </c>
      <c r="BB307" s="2" t="s">
        <v>5490</v>
      </c>
      <c r="BC307" s="2" t="str">
        <f t="shared" si="79"/>
        <v>4</v>
      </c>
      <c r="BD307" s="2" t="str">
        <f t="shared" si="80"/>
        <v>0</v>
      </c>
      <c r="BE307" s="2" t="str">
        <f t="shared" si="81"/>
        <v>0</v>
      </c>
      <c r="BF307" s="2" t="str">
        <f t="shared" si="82"/>
        <v>0</v>
      </c>
      <c r="BG307" s="2" t="str">
        <f t="shared" si="83"/>
        <v>6</v>
      </c>
      <c r="BH307" s="2" t="str">
        <f t="shared" si="84"/>
        <v>4</v>
      </c>
      <c r="BI307" s="2" t="str">
        <f t="shared" si="85"/>
        <v>2</v>
      </c>
      <c r="BJ307" s="2" t="str">
        <f t="shared" si="86"/>
        <v>0</v>
      </c>
      <c r="BK307" s="2" t="s">
        <v>5491</v>
      </c>
      <c r="BL307" s="2" t="s">
        <v>5492</v>
      </c>
      <c r="BM307" s="2" t="s">
        <v>122</v>
      </c>
      <c r="BN307" s="2" t="s">
        <v>5493</v>
      </c>
      <c r="BO307" s="2">
        <v>1</v>
      </c>
      <c r="BP307" s="2">
        <v>0</v>
      </c>
      <c r="BQ307" s="2" t="s">
        <v>5494</v>
      </c>
      <c r="BR307" s="2" t="s">
        <v>122</v>
      </c>
      <c r="BS307" s="2" t="s">
        <v>4367</v>
      </c>
    </row>
    <row r="308" spans="1:71">
      <c r="A308" s="11">
        <f t="shared" si="76"/>
        <v>307</v>
      </c>
      <c r="B308" s="12" t="str">
        <f t="shared" si="70"/>
        <v>SPKV2.0307</v>
      </c>
      <c r="C308" s="13" t="str">
        <f t="shared" si="71"/>
        <v>Lê Nguyễn Hoài</v>
      </c>
      <c r="D308" s="14" t="str">
        <f t="shared" si="71"/>
        <v>Thương</v>
      </c>
      <c r="E308" s="12" t="str">
        <f t="shared" si="72"/>
        <v>19/09/2000</v>
      </c>
      <c r="F308" s="12" t="str">
        <f t="shared" si="73"/>
        <v>Nữ</v>
      </c>
      <c r="G308" s="12" t="str">
        <f t="shared" si="74"/>
        <v>212818440</v>
      </c>
      <c r="H308" s="12" t="str">
        <f t="shared" si="78"/>
        <v>3</v>
      </c>
      <c r="I308" s="12" t="str">
        <f t="shared" si="78"/>
        <v>5</v>
      </c>
      <c r="J308" s="12" t="str">
        <f t="shared" si="78"/>
        <v>0</v>
      </c>
      <c r="K308" s="12" t="str">
        <f t="shared" si="77"/>
        <v>0</v>
      </c>
      <c r="L308" s="12" t="str">
        <f t="shared" si="77"/>
        <v>8</v>
      </c>
      <c r="M308" s="12" t="str">
        <f t="shared" si="77"/>
        <v>9</v>
      </c>
      <c r="N308" s="12" t="str">
        <f t="shared" si="77"/>
        <v>7</v>
      </c>
      <c r="O308" s="12" t="str">
        <f t="shared" si="77"/>
        <v>3</v>
      </c>
      <c r="P308" s="12" t="str">
        <f t="shared" si="75"/>
        <v>Vẽ Đầu Tượng</v>
      </c>
      <c r="Q308" s="12">
        <v>8.25</v>
      </c>
      <c r="R308" s="2" t="s">
        <v>3550</v>
      </c>
      <c r="S308" s="2">
        <v>79</v>
      </c>
      <c r="T308" s="2" t="s">
        <v>4347</v>
      </c>
      <c r="U308" s="2" t="s">
        <v>4348</v>
      </c>
      <c r="V308" s="2" t="s">
        <v>4349</v>
      </c>
      <c r="W308" s="2" t="s">
        <v>71</v>
      </c>
      <c r="X308" s="2" t="s">
        <v>5496</v>
      </c>
      <c r="Y308" s="2" t="s">
        <v>4386</v>
      </c>
      <c r="Z308" s="2" t="s">
        <v>5266</v>
      </c>
      <c r="AA308" s="2" t="s">
        <v>86</v>
      </c>
      <c r="AB308" s="2" t="s">
        <v>2077</v>
      </c>
      <c r="AC308" s="2">
        <v>307</v>
      </c>
      <c r="AD308" s="2" t="s">
        <v>5267</v>
      </c>
      <c r="AE308" s="2" t="s">
        <v>5268</v>
      </c>
      <c r="AF308" s="2" t="s">
        <v>5495</v>
      </c>
      <c r="AG308" s="2" t="s">
        <v>3435</v>
      </c>
      <c r="AH308" s="2" t="s">
        <v>3436</v>
      </c>
      <c r="AI308" s="2" t="s">
        <v>3437</v>
      </c>
      <c r="AJ308" s="2" t="s">
        <v>3418</v>
      </c>
      <c r="AK308" s="2" t="s">
        <v>3430</v>
      </c>
      <c r="AL308" s="2" t="s">
        <v>3413</v>
      </c>
      <c r="AM308" s="2" t="s">
        <v>3438</v>
      </c>
      <c r="AN308" s="2" t="s">
        <v>3439</v>
      </c>
      <c r="AO308" s="2" t="s">
        <v>3420</v>
      </c>
      <c r="AP308" s="2" t="s">
        <v>3440</v>
      </c>
      <c r="AQ308" s="2" t="s">
        <v>3441</v>
      </c>
      <c r="AR308" s="2">
        <v>1</v>
      </c>
      <c r="AS308" s="2" t="s">
        <v>61</v>
      </c>
      <c r="AT308" s="2" t="s">
        <v>3431</v>
      </c>
      <c r="AU308" s="2" t="s">
        <v>3442</v>
      </c>
      <c r="AV308" s="2" t="s">
        <v>380</v>
      </c>
      <c r="AW308" s="2" t="s">
        <v>381</v>
      </c>
      <c r="AX308" s="2" t="s">
        <v>549</v>
      </c>
      <c r="AY308" s="2" t="s">
        <v>2029</v>
      </c>
      <c r="AZ308" s="2" t="s">
        <v>3432</v>
      </c>
      <c r="BA308" s="2">
        <v>2</v>
      </c>
      <c r="BB308" s="2" t="s">
        <v>3443</v>
      </c>
      <c r="BC308" s="2" t="str">
        <f t="shared" si="79"/>
        <v>3</v>
      </c>
      <c r="BD308" s="2" t="str">
        <f t="shared" si="80"/>
        <v>5</v>
      </c>
      <c r="BE308" s="2" t="str">
        <f t="shared" si="81"/>
        <v>0</v>
      </c>
      <c r="BF308" s="2" t="str">
        <f t="shared" si="82"/>
        <v>0</v>
      </c>
      <c r="BG308" s="2" t="str">
        <f t="shared" si="83"/>
        <v>8</v>
      </c>
      <c r="BH308" s="2" t="str">
        <f t="shared" si="84"/>
        <v>9</v>
      </c>
      <c r="BI308" s="2" t="str">
        <f t="shared" si="85"/>
        <v>7</v>
      </c>
      <c r="BJ308" s="2" t="str">
        <f t="shared" si="86"/>
        <v>3</v>
      </c>
      <c r="BK308" s="2" t="s">
        <v>3444</v>
      </c>
      <c r="BL308" s="2" t="s">
        <v>3445</v>
      </c>
      <c r="BM308" s="2" t="s">
        <v>122</v>
      </c>
      <c r="BN308" s="2" t="s">
        <v>3446</v>
      </c>
      <c r="BO308" s="2">
        <v>1</v>
      </c>
      <c r="BP308" s="2">
        <v>0</v>
      </c>
      <c r="BQ308" s="2" t="s">
        <v>5497</v>
      </c>
      <c r="BR308" s="2" t="s">
        <v>122</v>
      </c>
      <c r="BS308" s="2" t="s">
        <v>4367</v>
      </c>
    </row>
    <row r="309" spans="1:71">
      <c r="A309" s="11">
        <f t="shared" si="76"/>
        <v>308</v>
      </c>
      <c r="B309" s="12" t="str">
        <f t="shared" si="70"/>
        <v>SPKV2.0308</v>
      </c>
      <c r="C309" s="13" t="str">
        <f t="shared" si="71"/>
        <v>Nguyễn Thị Thủy</v>
      </c>
      <c r="D309" s="14" t="str">
        <f t="shared" si="71"/>
        <v>Tiên</v>
      </c>
      <c r="E309" s="12" t="str">
        <f t="shared" si="72"/>
        <v>08/02/2000</v>
      </c>
      <c r="F309" s="12" t="str">
        <f t="shared" si="73"/>
        <v>Nữ</v>
      </c>
      <c r="G309" s="12" t="str">
        <f t="shared" si="74"/>
        <v>321784460</v>
      </c>
      <c r="H309" s="12" t="str">
        <f t="shared" si="78"/>
        <v>5</v>
      </c>
      <c r="I309" s="12" t="str">
        <f t="shared" si="78"/>
        <v>6</v>
      </c>
      <c r="J309" s="12" t="str">
        <f t="shared" si="78"/>
        <v>0</v>
      </c>
      <c r="K309" s="12" t="str">
        <f t="shared" si="77"/>
        <v>0</v>
      </c>
      <c r="L309" s="12" t="str">
        <f t="shared" si="77"/>
        <v>7</v>
      </c>
      <c r="M309" s="12" t="str">
        <f t="shared" si="77"/>
        <v>9</v>
      </c>
      <c r="N309" s="12" t="str">
        <f t="shared" si="77"/>
        <v>3</v>
      </c>
      <c r="O309" s="12" t="str">
        <f t="shared" si="77"/>
        <v>7</v>
      </c>
      <c r="P309" s="12" t="str">
        <f t="shared" si="75"/>
        <v>Vẽ Đầu Tượng</v>
      </c>
      <c r="Q309" s="12">
        <v>7</v>
      </c>
      <c r="R309" s="2" t="s">
        <v>1923</v>
      </c>
      <c r="S309" s="2">
        <v>59</v>
      </c>
      <c r="T309" s="2" t="s">
        <v>4347</v>
      </c>
      <c r="U309" s="2" t="s">
        <v>4348</v>
      </c>
      <c r="V309" s="2" t="s">
        <v>4349</v>
      </c>
      <c r="W309" s="2" t="s">
        <v>4350</v>
      </c>
      <c r="X309" s="2" t="s">
        <v>5501</v>
      </c>
      <c r="Y309" s="2" t="s">
        <v>4386</v>
      </c>
      <c r="Z309" s="2" t="s">
        <v>5266</v>
      </c>
      <c r="AA309" s="2" t="s">
        <v>86</v>
      </c>
      <c r="AB309" s="2" t="s">
        <v>2077</v>
      </c>
      <c r="AC309" s="2">
        <v>308</v>
      </c>
      <c r="AD309" s="2" t="s">
        <v>5267</v>
      </c>
      <c r="AE309" s="2" t="s">
        <v>5268</v>
      </c>
      <c r="AF309" s="2" t="s">
        <v>5498</v>
      </c>
      <c r="AG309" s="2" t="s">
        <v>5499</v>
      </c>
      <c r="AH309" s="2" t="s">
        <v>3479</v>
      </c>
      <c r="AI309" s="2" t="s">
        <v>5502</v>
      </c>
      <c r="AJ309" s="2" t="s">
        <v>3487</v>
      </c>
      <c r="AK309" s="2" t="s">
        <v>5499</v>
      </c>
      <c r="AL309" s="2" t="s">
        <v>3479</v>
      </c>
      <c r="AM309" s="2" t="s">
        <v>5503</v>
      </c>
      <c r="AN309" s="2" t="s">
        <v>5504</v>
      </c>
      <c r="AO309" s="2" t="s">
        <v>3490</v>
      </c>
      <c r="AP309" s="2" t="s">
        <v>5505</v>
      </c>
      <c r="AQ309" s="2" t="s">
        <v>3199</v>
      </c>
      <c r="AR309" s="2">
        <v>1</v>
      </c>
      <c r="AS309" s="2" t="s">
        <v>61</v>
      </c>
      <c r="AT309" s="2" t="s">
        <v>3191</v>
      </c>
      <c r="AU309" s="2" t="s">
        <v>5506</v>
      </c>
      <c r="AV309" s="2" t="s">
        <v>178</v>
      </c>
      <c r="AW309" s="2" t="s">
        <v>179</v>
      </c>
      <c r="AX309" s="2" t="s">
        <v>572</v>
      </c>
      <c r="AY309" s="2" t="s">
        <v>5067</v>
      </c>
      <c r="AZ309" s="2" t="s">
        <v>5500</v>
      </c>
      <c r="BA309" s="2">
        <v>1</v>
      </c>
      <c r="BB309" s="2" t="s">
        <v>5507</v>
      </c>
      <c r="BC309" s="2" t="str">
        <f t="shared" si="79"/>
        <v>5</v>
      </c>
      <c r="BD309" s="2" t="str">
        <f t="shared" si="80"/>
        <v>6</v>
      </c>
      <c r="BE309" s="2" t="str">
        <f t="shared" si="81"/>
        <v>0</v>
      </c>
      <c r="BF309" s="2" t="str">
        <f t="shared" si="82"/>
        <v>0</v>
      </c>
      <c r="BG309" s="2" t="str">
        <f t="shared" si="83"/>
        <v>7</v>
      </c>
      <c r="BH309" s="2" t="str">
        <f t="shared" si="84"/>
        <v>9</v>
      </c>
      <c r="BI309" s="2" t="str">
        <f t="shared" si="85"/>
        <v>3</v>
      </c>
      <c r="BJ309" s="2" t="str">
        <f t="shared" si="86"/>
        <v>7</v>
      </c>
      <c r="BK309" s="2" t="s">
        <v>5508</v>
      </c>
      <c r="BL309" s="2" t="s">
        <v>5509</v>
      </c>
      <c r="BM309" s="2" t="s">
        <v>5510</v>
      </c>
      <c r="BN309" s="2" t="s">
        <v>5511</v>
      </c>
      <c r="BO309" s="2">
        <v>1</v>
      </c>
      <c r="BP309" s="2">
        <v>1</v>
      </c>
      <c r="BQ309" s="2" t="s">
        <v>5512</v>
      </c>
      <c r="BR309" s="2" t="s">
        <v>5512</v>
      </c>
      <c r="BS309" s="2" t="s">
        <v>4367</v>
      </c>
    </row>
    <row r="310" spans="1:71">
      <c r="A310" s="11">
        <f t="shared" si="76"/>
        <v>309</v>
      </c>
      <c r="B310" s="12" t="str">
        <f t="shared" si="70"/>
        <v>SPKV2.0309</v>
      </c>
      <c r="C310" s="13" t="str">
        <f t="shared" si="71"/>
        <v>Huỳnh Thanh</v>
      </c>
      <c r="D310" s="14" t="str">
        <f t="shared" si="71"/>
        <v>Tiến</v>
      </c>
      <c r="E310" s="12" t="str">
        <f t="shared" si="72"/>
        <v>16/08/2000</v>
      </c>
      <c r="F310" s="12" t="str">
        <f t="shared" si="73"/>
        <v>Nam</v>
      </c>
      <c r="G310" s="12" t="str">
        <f t="shared" si="74"/>
        <v>212843654</v>
      </c>
      <c r="H310" s="12" t="str">
        <f t="shared" si="78"/>
        <v>3</v>
      </c>
      <c r="I310" s="12" t="str">
        <f t="shared" si="78"/>
        <v>5</v>
      </c>
      <c r="J310" s="12" t="str">
        <f t="shared" si="78"/>
        <v>0</v>
      </c>
      <c r="K310" s="12" t="str">
        <f t="shared" si="77"/>
        <v>0</v>
      </c>
      <c r="L310" s="12" t="str">
        <f t="shared" si="77"/>
        <v>9</v>
      </c>
      <c r="M310" s="12" t="str">
        <f t="shared" si="77"/>
        <v>4</v>
      </c>
      <c r="N310" s="12" t="str">
        <f t="shared" si="77"/>
        <v>3</v>
      </c>
      <c r="O310" s="12" t="str">
        <f t="shared" si="77"/>
        <v>8</v>
      </c>
      <c r="P310" s="12" t="str">
        <f t="shared" si="75"/>
        <v>Vẽ Đầu Tượng</v>
      </c>
      <c r="Q310" s="12">
        <v>7.5</v>
      </c>
      <c r="R310" s="2" t="s">
        <v>5516</v>
      </c>
      <c r="S310" s="2">
        <v>116</v>
      </c>
      <c r="T310" s="2" t="s">
        <v>4347</v>
      </c>
      <c r="U310" s="2" t="s">
        <v>4348</v>
      </c>
      <c r="V310" s="2" t="s">
        <v>4349</v>
      </c>
      <c r="W310" s="2" t="s">
        <v>4350</v>
      </c>
      <c r="X310" s="2" t="s">
        <v>5517</v>
      </c>
      <c r="Y310" s="2" t="s">
        <v>4386</v>
      </c>
      <c r="Z310" s="2" t="s">
        <v>5266</v>
      </c>
      <c r="AA310" s="2" t="s">
        <v>86</v>
      </c>
      <c r="AB310" s="2" t="s">
        <v>2077</v>
      </c>
      <c r="AC310" s="2">
        <v>309</v>
      </c>
      <c r="AD310" s="2" t="s">
        <v>5267</v>
      </c>
      <c r="AE310" s="2" t="s">
        <v>5268</v>
      </c>
      <c r="AF310" s="2" t="s">
        <v>5513</v>
      </c>
      <c r="AG310" s="2" t="s">
        <v>5514</v>
      </c>
      <c r="AH310" s="2" t="s">
        <v>3565</v>
      </c>
      <c r="AI310" s="2" t="s">
        <v>5518</v>
      </c>
      <c r="AJ310" s="2" t="s">
        <v>3571</v>
      </c>
      <c r="AK310" s="2" t="s">
        <v>5514</v>
      </c>
      <c r="AL310" s="2" t="s">
        <v>3565</v>
      </c>
      <c r="AM310" s="2" t="s">
        <v>5519</v>
      </c>
      <c r="AN310" s="2" t="s">
        <v>5520</v>
      </c>
      <c r="AO310" s="2" t="s">
        <v>3574</v>
      </c>
      <c r="AP310" s="2" t="s">
        <v>5521</v>
      </c>
      <c r="AQ310" s="2" t="s">
        <v>443</v>
      </c>
      <c r="AR310" s="2">
        <v>0</v>
      </c>
      <c r="AS310" s="2" t="s">
        <v>128</v>
      </c>
      <c r="AT310" s="2" t="s">
        <v>434</v>
      </c>
      <c r="AU310" s="2" t="s">
        <v>5522</v>
      </c>
      <c r="AV310" s="2" t="s">
        <v>380</v>
      </c>
      <c r="AW310" s="2" t="s">
        <v>381</v>
      </c>
      <c r="AX310" s="2" t="s">
        <v>572</v>
      </c>
      <c r="AY310" s="2" t="s">
        <v>1538</v>
      </c>
      <c r="AZ310" s="2" t="s">
        <v>5515</v>
      </c>
      <c r="BA310" s="2">
        <v>1</v>
      </c>
      <c r="BB310" s="2" t="s">
        <v>5523</v>
      </c>
      <c r="BC310" s="2" t="str">
        <f t="shared" si="79"/>
        <v>3</v>
      </c>
      <c r="BD310" s="2" t="str">
        <f t="shared" si="80"/>
        <v>5</v>
      </c>
      <c r="BE310" s="2" t="str">
        <f t="shared" si="81"/>
        <v>0</v>
      </c>
      <c r="BF310" s="2" t="str">
        <f t="shared" si="82"/>
        <v>0</v>
      </c>
      <c r="BG310" s="2" t="str">
        <f t="shared" si="83"/>
        <v>9</v>
      </c>
      <c r="BH310" s="2" t="str">
        <f t="shared" si="84"/>
        <v>4</v>
      </c>
      <c r="BI310" s="2" t="str">
        <f t="shared" si="85"/>
        <v>3</v>
      </c>
      <c r="BJ310" s="2" t="str">
        <f t="shared" si="86"/>
        <v>8</v>
      </c>
      <c r="BK310" s="2" t="s">
        <v>5524</v>
      </c>
      <c r="BL310" s="2" t="s">
        <v>5525</v>
      </c>
      <c r="BM310" s="2" t="s">
        <v>5525</v>
      </c>
      <c r="BN310" s="2" t="s">
        <v>5526</v>
      </c>
      <c r="BO310" s="2">
        <v>1</v>
      </c>
      <c r="BP310" s="2">
        <v>0</v>
      </c>
      <c r="BQ310" s="2" t="s">
        <v>5527</v>
      </c>
      <c r="BR310" s="2" t="s">
        <v>122</v>
      </c>
      <c r="BS310" s="2" t="s">
        <v>4367</v>
      </c>
    </row>
    <row r="311" spans="1:71">
      <c r="A311" s="11">
        <f t="shared" si="76"/>
        <v>310</v>
      </c>
      <c r="B311" s="12" t="str">
        <f t="shared" si="70"/>
        <v>SPKV2.0310</v>
      </c>
      <c r="C311" s="13" t="str">
        <f t="shared" si="71"/>
        <v>Nguyễn Tấn</v>
      </c>
      <c r="D311" s="14" t="str">
        <f t="shared" si="71"/>
        <v>Tiến</v>
      </c>
      <c r="E311" s="12" t="str">
        <f t="shared" si="72"/>
        <v>12/02/2000</v>
      </c>
      <c r="F311" s="12" t="str">
        <f t="shared" si="73"/>
        <v>Nam</v>
      </c>
      <c r="G311" s="12" t="str">
        <f t="shared" si="74"/>
        <v>261572186</v>
      </c>
      <c r="H311" s="12" t="str">
        <f t="shared" si="78"/>
        <v>4</v>
      </c>
      <c r="I311" s="12" t="str">
        <f t="shared" si="78"/>
        <v>7</v>
      </c>
      <c r="J311" s="12" t="str">
        <f t="shared" si="78"/>
        <v>0</v>
      </c>
      <c r="K311" s="12" t="str">
        <f t="shared" si="77"/>
        <v>0</v>
      </c>
      <c r="L311" s="12" t="str">
        <f t="shared" si="77"/>
        <v>0</v>
      </c>
      <c r="M311" s="12" t="str">
        <f t="shared" si="77"/>
        <v>7</v>
      </c>
      <c r="N311" s="12" t="str">
        <f t="shared" si="77"/>
        <v>7</v>
      </c>
      <c r="O311" s="12" t="str">
        <f t="shared" si="77"/>
        <v>5</v>
      </c>
      <c r="P311" s="12" t="str">
        <f t="shared" si="75"/>
        <v>Vẽ Đầu Tượng</v>
      </c>
      <c r="Q311" s="12">
        <v>7</v>
      </c>
      <c r="R311" s="2" t="s">
        <v>5530</v>
      </c>
      <c r="S311" s="2">
        <v>130</v>
      </c>
      <c r="T311" s="2" t="s">
        <v>4347</v>
      </c>
      <c r="U311" s="2" t="s">
        <v>4348</v>
      </c>
      <c r="V311" s="2" t="s">
        <v>4349</v>
      </c>
      <c r="W311" s="2" t="s">
        <v>4350</v>
      </c>
      <c r="X311" s="2" t="s">
        <v>5531</v>
      </c>
      <c r="Y311" s="2" t="s">
        <v>4386</v>
      </c>
      <c r="Z311" s="2" t="s">
        <v>5532</v>
      </c>
      <c r="AA311" s="2" t="s">
        <v>86</v>
      </c>
      <c r="AB311" s="2" t="s">
        <v>2685</v>
      </c>
      <c r="AC311" s="2">
        <v>310</v>
      </c>
      <c r="AD311" s="2" t="s">
        <v>5533</v>
      </c>
      <c r="AE311" s="2" t="s">
        <v>5534</v>
      </c>
      <c r="AF311" s="2" t="s">
        <v>5528</v>
      </c>
      <c r="AG311" s="2" t="s">
        <v>728</v>
      </c>
      <c r="AH311" s="2" t="s">
        <v>3565</v>
      </c>
      <c r="AI311" s="2" t="s">
        <v>734</v>
      </c>
      <c r="AJ311" s="2" t="s">
        <v>3571</v>
      </c>
      <c r="AK311" s="2" t="s">
        <v>728</v>
      </c>
      <c r="AL311" s="2" t="s">
        <v>3565</v>
      </c>
      <c r="AM311" s="2" t="s">
        <v>5535</v>
      </c>
      <c r="AN311" s="2" t="s">
        <v>737</v>
      </c>
      <c r="AO311" s="2" t="s">
        <v>3574</v>
      </c>
      <c r="AP311" s="2" t="s">
        <v>5536</v>
      </c>
      <c r="AQ311" s="2" t="s">
        <v>907</v>
      </c>
      <c r="AR311" s="2">
        <v>0</v>
      </c>
      <c r="AS311" s="2" t="s">
        <v>128</v>
      </c>
      <c r="AT311" s="2" t="s">
        <v>897</v>
      </c>
      <c r="AU311" s="2" t="s">
        <v>5537</v>
      </c>
      <c r="AV311" s="2" t="s">
        <v>310</v>
      </c>
      <c r="AW311" s="2" t="s">
        <v>311</v>
      </c>
      <c r="AX311" s="2" t="s">
        <v>75</v>
      </c>
      <c r="AY311" s="2" t="s">
        <v>312</v>
      </c>
      <c r="AZ311" s="2" t="s">
        <v>5529</v>
      </c>
      <c r="BA311" s="2">
        <v>1</v>
      </c>
      <c r="BB311" s="2">
        <v>47000775</v>
      </c>
      <c r="BC311" s="2" t="str">
        <f t="shared" si="79"/>
        <v>4</v>
      </c>
      <c r="BD311" s="2" t="str">
        <f t="shared" si="80"/>
        <v>7</v>
      </c>
      <c r="BE311" s="2" t="str">
        <f t="shared" si="81"/>
        <v>0</v>
      </c>
      <c r="BF311" s="2" t="str">
        <f t="shared" si="82"/>
        <v>0</v>
      </c>
      <c r="BG311" s="2" t="str">
        <f t="shared" si="83"/>
        <v>0</v>
      </c>
      <c r="BH311" s="2" t="str">
        <f t="shared" si="84"/>
        <v>7</v>
      </c>
      <c r="BI311" s="2" t="str">
        <f t="shared" si="85"/>
        <v>7</v>
      </c>
      <c r="BJ311" s="2" t="str">
        <f t="shared" si="86"/>
        <v>5</v>
      </c>
      <c r="BK311" s="2" t="s">
        <v>5538</v>
      </c>
      <c r="BL311" s="2" t="s">
        <v>5539</v>
      </c>
      <c r="BM311" s="2" t="s">
        <v>122</v>
      </c>
      <c r="BN311" s="2" t="s">
        <v>5540</v>
      </c>
      <c r="BO311" s="2">
        <v>1</v>
      </c>
      <c r="BP311" s="2">
        <v>0</v>
      </c>
      <c r="BQ311" s="2" t="s">
        <v>5541</v>
      </c>
      <c r="BR311" s="2" t="s">
        <v>122</v>
      </c>
      <c r="BS311" s="2" t="s">
        <v>4367</v>
      </c>
    </row>
    <row r="312" spans="1:71">
      <c r="A312" s="11">
        <f t="shared" si="76"/>
        <v>311</v>
      </c>
      <c r="B312" s="12" t="str">
        <f t="shared" si="70"/>
        <v>SPKV2.0311</v>
      </c>
      <c r="C312" s="13" t="str">
        <f t="shared" si="71"/>
        <v>Nguyễn Minh</v>
      </c>
      <c r="D312" s="14" t="str">
        <f t="shared" si="71"/>
        <v>Toàn</v>
      </c>
      <c r="E312" s="12" t="str">
        <f t="shared" si="72"/>
        <v>16/01/2000</v>
      </c>
      <c r="F312" s="12" t="str">
        <f t="shared" si="73"/>
        <v>Nam</v>
      </c>
      <c r="G312" s="12" t="str">
        <f t="shared" si="74"/>
        <v>212814494</v>
      </c>
      <c r="H312" s="12" t="str">
        <f t="shared" si="78"/>
        <v>3</v>
      </c>
      <c r="I312" s="12" t="str">
        <f t="shared" si="78"/>
        <v>5</v>
      </c>
      <c r="J312" s="12" t="str">
        <f t="shared" si="78"/>
        <v>0</v>
      </c>
      <c r="K312" s="12" t="str">
        <f t="shared" si="77"/>
        <v>0</v>
      </c>
      <c r="L312" s="12" t="str">
        <f t="shared" si="77"/>
        <v>8</v>
      </c>
      <c r="M312" s="12" t="str">
        <f t="shared" si="77"/>
        <v>3</v>
      </c>
      <c r="N312" s="12" t="str">
        <f t="shared" si="77"/>
        <v>9</v>
      </c>
      <c r="O312" s="12" t="str">
        <f t="shared" si="77"/>
        <v>3</v>
      </c>
      <c r="P312" s="12" t="str">
        <f t="shared" si="75"/>
        <v>Vẽ Đầu Tượng</v>
      </c>
      <c r="Q312" s="12">
        <v>7.5</v>
      </c>
      <c r="R312" s="2" t="s">
        <v>5546</v>
      </c>
      <c r="S312" s="2">
        <v>119</v>
      </c>
      <c r="T312" s="2" t="s">
        <v>4347</v>
      </c>
      <c r="U312" s="2" t="s">
        <v>4348</v>
      </c>
      <c r="V312" s="2" t="s">
        <v>4349</v>
      </c>
      <c r="W312" s="2" t="s">
        <v>4350</v>
      </c>
      <c r="X312" s="2" t="s">
        <v>5547</v>
      </c>
      <c r="Y312" s="2" t="s">
        <v>4386</v>
      </c>
      <c r="Z312" s="2" t="s">
        <v>5532</v>
      </c>
      <c r="AA312" s="2" t="s">
        <v>86</v>
      </c>
      <c r="AB312" s="2" t="s">
        <v>2685</v>
      </c>
      <c r="AC312" s="2">
        <v>311</v>
      </c>
      <c r="AD312" s="2" t="s">
        <v>5533</v>
      </c>
      <c r="AE312" s="2" t="s">
        <v>5534</v>
      </c>
      <c r="AF312" s="2" t="s">
        <v>5542</v>
      </c>
      <c r="AG312" s="2" t="s">
        <v>5548</v>
      </c>
      <c r="AH312" s="2" t="s">
        <v>5549</v>
      </c>
      <c r="AI312" s="2" t="s">
        <v>4641</v>
      </c>
      <c r="AJ312" s="2" t="s">
        <v>5550</v>
      </c>
      <c r="AK312" s="2" t="s">
        <v>4634</v>
      </c>
      <c r="AL312" s="2" t="s">
        <v>5543</v>
      </c>
      <c r="AM312" s="2" t="s">
        <v>5551</v>
      </c>
      <c r="AN312" s="2" t="s">
        <v>4643</v>
      </c>
      <c r="AO312" s="2" t="s">
        <v>5552</v>
      </c>
      <c r="AP312" s="2" t="s">
        <v>5553</v>
      </c>
      <c r="AQ312" s="2" t="s">
        <v>5554</v>
      </c>
      <c r="AR312" s="2">
        <v>0</v>
      </c>
      <c r="AS312" s="2" t="s">
        <v>128</v>
      </c>
      <c r="AT312" s="2" t="s">
        <v>5544</v>
      </c>
      <c r="AU312" s="2" t="s">
        <v>5555</v>
      </c>
      <c r="AV312" s="2" t="s">
        <v>380</v>
      </c>
      <c r="AW312" s="2" t="s">
        <v>381</v>
      </c>
      <c r="AX312" s="2" t="s">
        <v>549</v>
      </c>
      <c r="AY312" s="2" t="s">
        <v>2029</v>
      </c>
      <c r="AZ312" s="2" t="s">
        <v>5545</v>
      </c>
      <c r="BA312" s="2">
        <v>1</v>
      </c>
      <c r="BB312" s="2">
        <v>35008393</v>
      </c>
      <c r="BC312" s="2" t="str">
        <f t="shared" si="79"/>
        <v>3</v>
      </c>
      <c r="BD312" s="2" t="str">
        <f t="shared" si="80"/>
        <v>5</v>
      </c>
      <c r="BE312" s="2" t="str">
        <f t="shared" si="81"/>
        <v>0</v>
      </c>
      <c r="BF312" s="2" t="str">
        <f t="shared" si="82"/>
        <v>0</v>
      </c>
      <c r="BG312" s="2" t="str">
        <f t="shared" si="83"/>
        <v>8</v>
      </c>
      <c r="BH312" s="2" t="str">
        <f t="shared" si="84"/>
        <v>3</v>
      </c>
      <c r="BI312" s="2" t="str">
        <f t="shared" si="85"/>
        <v>9</v>
      </c>
      <c r="BJ312" s="2" t="str">
        <f t="shared" si="86"/>
        <v>3</v>
      </c>
      <c r="BK312" s="2" t="s">
        <v>5556</v>
      </c>
      <c r="BL312" s="2" t="s">
        <v>5557</v>
      </c>
      <c r="BM312" s="2" t="s">
        <v>122</v>
      </c>
      <c r="BN312" s="2" t="s">
        <v>5558</v>
      </c>
      <c r="BO312" s="2">
        <v>1</v>
      </c>
      <c r="BP312" s="2">
        <v>0</v>
      </c>
      <c r="BQ312" s="2" t="s">
        <v>5559</v>
      </c>
      <c r="BR312" s="2" t="s">
        <v>122</v>
      </c>
      <c r="BS312" s="2" t="s">
        <v>4367</v>
      </c>
    </row>
    <row r="313" spans="1:71">
      <c r="A313" s="11">
        <f t="shared" si="76"/>
        <v>312</v>
      </c>
      <c r="B313" s="12" t="str">
        <f t="shared" si="70"/>
        <v>SPKV2.0312</v>
      </c>
      <c r="C313" s="13" t="str">
        <f t="shared" si="71"/>
        <v>Châu Ngọc</v>
      </c>
      <c r="D313" s="14" t="str">
        <f t="shared" si="71"/>
        <v>Trà</v>
      </c>
      <c r="E313" s="12" t="str">
        <f t="shared" si="72"/>
        <v>06/01/2000</v>
      </c>
      <c r="F313" s="12" t="str">
        <f t="shared" si="73"/>
        <v>Nữ</v>
      </c>
      <c r="G313" s="12" t="str">
        <f t="shared" si="74"/>
        <v>215496109</v>
      </c>
      <c r="H313" s="12" t="str">
        <f t="shared" si="78"/>
        <v>3</v>
      </c>
      <c r="I313" s="12" t="str">
        <f t="shared" si="78"/>
        <v>7</v>
      </c>
      <c r="J313" s="12" t="str">
        <f t="shared" si="78"/>
        <v>0</v>
      </c>
      <c r="K313" s="12" t="str">
        <f t="shared" si="77"/>
        <v>1</v>
      </c>
      <c r="L313" s="12" t="str">
        <f t="shared" si="77"/>
        <v>0</v>
      </c>
      <c r="M313" s="12" t="str">
        <f t="shared" si="77"/>
        <v>3</v>
      </c>
      <c r="N313" s="12" t="str">
        <f t="shared" si="77"/>
        <v>8</v>
      </c>
      <c r="O313" s="12" t="str">
        <f t="shared" si="77"/>
        <v>5</v>
      </c>
      <c r="P313" s="12" t="str">
        <f t="shared" si="75"/>
        <v>Vẽ Đầu Tượng</v>
      </c>
      <c r="Q313" s="12">
        <v>7.5</v>
      </c>
      <c r="R313" s="2" t="s">
        <v>732</v>
      </c>
      <c r="S313" s="2">
        <v>141</v>
      </c>
      <c r="T313" s="2" t="s">
        <v>4347</v>
      </c>
      <c r="U313" s="2" t="s">
        <v>4348</v>
      </c>
      <c r="V313" s="2" t="s">
        <v>4349</v>
      </c>
      <c r="W313" s="2" t="s">
        <v>4350</v>
      </c>
      <c r="X313" s="2" t="s">
        <v>5564</v>
      </c>
      <c r="Y313" s="2" t="s">
        <v>4386</v>
      </c>
      <c r="Z313" s="2" t="s">
        <v>5532</v>
      </c>
      <c r="AA313" s="2" t="s">
        <v>86</v>
      </c>
      <c r="AB313" s="2" t="s">
        <v>2685</v>
      </c>
      <c r="AC313" s="2">
        <v>312</v>
      </c>
      <c r="AD313" s="2" t="s">
        <v>5533</v>
      </c>
      <c r="AE313" s="2" t="s">
        <v>5534</v>
      </c>
      <c r="AF313" s="2" t="s">
        <v>5560</v>
      </c>
      <c r="AG313" s="2" t="s">
        <v>5561</v>
      </c>
      <c r="AH313" s="2" t="s">
        <v>5562</v>
      </c>
      <c r="AI313" s="2" t="s">
        <v>5565</v>
      </c>
      <c r="AJ313" s="2" t="s">
        <v>5566</v>
      </c>
      <c r="AK313" s="2" t="s">
        <v>5561</v>
      </c>
      <c r="AL313" s="2" t="s">
        <v>5562</v>
      </c>
      <c r="AM313" s="2" t="s">
        <v>5567</v>
      </c>
      <c r="AN313" s="2" t="s">
        <v>5568</v>
      </c>
      <c r="AO313" s="2" t="s">
        <v>5569</v>
      </c>
      <c r="AP313" s="2" t="s">
        <v>5570</v>
      </c>
      <c r="AQ313" s="2" t="s">
        <v>2064</v>
      </c>
      <c r="AR313" s="2">
        <v>1</v>
      </c>
      <c r="AS313" s="2" t="s">
        <v>61</v>
      </c>
      <c r="AT313" s="2" t="s">
        <v>2056</v>
      </c>
      <c r="AU313" s="2" t="s">
        <v>2190</v>
      </c>
      <c r="AV313" s="2" t="s">
        <v>1398</v>
      </c>
      <c r="AW313" s="2" t="s">
        <v>1399</v>
      </c>
      <c r="AX313" s="2" t="s">
        <v>549</v>
      </c>
      <c r="AY313" s="2" t="s">
        <v>3127</v>
      </c>
      <c r="AZ313" s="2" t="s">
        <v>5563</v>
      </c>
      <c r="BA313" s="2">
        <v>1</v>
      </c>
      <c r="BB313" s="2">
        <v>37010385</v>
      </c>
      <c r="BC313" s="2" t="str">
        <f t="shared" si="79"/>
        <v>3</v>
      </c>
      <c r="BD313" s="2" t="str">
        <f t="shared" si="80"/>
        <v>7</v>
      </c>
      <c r="BE313" s="2" t="str">
        <f t="shared" si="81"/>
        <v>0</v>
      </c>
      <c r="BF313" s="2" t="str">
        <f t="shared" si="82"/>
        <v>1</v>
      </c>
      <c r="BG313" s="2" t="str">
        <f t="shared" si="83"/>
        <v>0</v>
      </c>
      <c r="BH313" s="2" t="str">
        <f t="shared" si="84"/>
        <v>3</v>
      </c>
      <c r="BI313" s="2" t="str">
        <f t="shared" si="85"/>
        <v>8</v>
      </c>
      <c r="BJ313" s="2" t="str">
        <f t="shared" si="86"/>
        <v>5</v>
      </c>
      <c r="BK313" s="2" t="s">
        <v>5571</v>
      </c>
      <c r="BL313" s="2" t="s">
        <v>5572</v>
      </c>
      <c r="BM313" s="2" t="s">
        <v>5573</v>
      </c>
      <c r="BN313" s="2" t="s">
        <v>5574</v>
      </c>
      <c r="BO313" s="2">
        <v>1</v>
      </c>
      <c r="BP313" s="2">
        <v>0</v>
      </c>
      <c r="BQ313" s="2" t="s">
        <v>5575</v>
      </c>
      <c r="BR313" s="2" t="s">
        <v>122</v>
      </c>
      <c r="BS313" s="2" t="s">
        <v>4367</v>
      </c>
    </row>
    <row r="314" spans="1:71">
      <c r="A314" s="11">
        <f t="shared" si="76"/>
        <v>313</v>
      </c>
      <c r="B314" s="12" t="str">
        <f t="shared" si="70"/>
        <v>SPKV2.0313</v>
      </c>
      <c r="C314" s="13" t="str">
        <f t="shared" si="71"/>
        <v>Nguyễn Hà Minh</v>
      </c>
      <c r="D314" s="14" t="str">
        <f t="shared" si="71"/>
        <v>Trí</v>
      </c>
      <c r="E314" s="12" t="str">
        <f t="shared" si="72"/>
        <v>01/01/2000</v>
      </c>
      <c r="F314" s="12" t="str">
        <f t="shared" si="73"/>
        <v>Nam</v>
      </c>
      <c r="G314" s="12" t="str">
        <f t="shared" si="74"/>
        <v>371881119</v>
      </c>
      <c r="H314" s="12" t="str">
        <f t="shared" si="78"/>
        <v>5</v>
      </c>
      <c r="I314" s="12" t="str">
        <f t="shared" si="78"/>
        <v>4</v>
      </c>
      <c r="J314" s="12" t="str">
        <f t="shared" si="78"/>
        <v>0</v>
      </c>
      <c r="K314" s="12" t="str">
        <f t="shared" si="77"/>
        <v>1</v>
      </c>
      <c r="L314" s="12" t="str">
        <f t="shared" si="77"/>
        <v>0</v>
      </c>
      <c r="M314" s="12" t="str">
        <f t="shared" si="77"/>
        <v>6</v>
      </c>
      <c r="N314" s="12" t="str">
        <f t="shared" si="77"/>
        <v>0</v>
      </c>
      <c r="O314" s="12" t="str">
        <f t="shared" si="77"/>
        <v>7</v>
      </c>
      <c r="P314" s="12" t="str">
        <f t="shared" si="75"/>
        <v>Vẽ Đầu Tượng</v>
      </c>
      <c r="Q314" s="12">
        <v>6</v>
      </c>
      <c r="R314" s="2" t="s">
        <v>5580</v>
      </c>
      <c r="S314" s="2">
        <v>36</v>
      </c>
      <c r="T314" s="2" t="s">
        <v>4347</v>
      </c>
      <c r="U314" s="2" t="s">
        <v>4348</v>
      </c>
      <c r="V314" s="2" t="s">
        <v>4349</v>
      </c>
      <c r="W314" s="2" t="s">
        <v>4350</v>
      </c>
      <c r="X314" s="2" t="s">
        <v>5581</v>
      </c>
      <c r="Y314" s="2" t="s">
        <v>4386</v>
      </c>
      <c r="Z314" s="2" t="s">
        <v>5532</v>
      </c>
      <c r="AA314" s="2" t="s">
        <v>86</v>
      </c>
      <c r="AB314" s="2" t="s">
        <v>2685</v>
      </c>
      <c r="AC314" s="2">
        <v>313</v>
      </c>
      <c r="AD314" s="2" t="s">
        <v>5533</v>
      </c>
      <c r="AE314" s="2" t="s">
        <v>5534</v>
      </c>
      <c r="AF314" s="2" t="s">
        <v>5576</v>
      </c>
      <c r="AG314" s="2" t="s">
        <v>5577</v>
      </c>
      <c r="AH314" s="2" t="s">
        <v>5578</v>
      </c>
      <c r="AI314" s="2" t="s">
        <v>5582</v>
      </c>
      <c r="AJ314" s="2" t="s">
        <v>5583</v>
      </c>
      <c r="AK314" s="2" t="s">
        <v>5577</v>
      </c>
      <c r="AL314" s="2" t="s">
        <v>5578</v>
      </c>
      <c r="AM314" s="2" t="s">
        <v>5584</v>
      </c>
      <c r="AN314" s="2" t="s">
        <v>5585</v>
      </c>
      <c r="AO314" s="2" t="s">
        <v>5586</v>
      </c>
      <c r="AP314" s="2" t="s">
        <v>5587</v>
      </c>
      <c r="AQ314" s="2" t="s">
        <v>4086</v>
      </c>
      <c r="AR314" s="2">
        <v>0</v>
      </c>
      <c r="AS314" s="2" t="s">
        <v>128</v>
      </c>
      <c r="AT314" s="2" t="s">
        <v>4078</v>
      </c>
      <c r="AU314" s="2" t="s">
        <v>356</v>
      </c>
      <c r="AV314" s="2" t="s">
        <v>842</v>
      </c>
      <c r="AW314" s="2" t="s">
        <v>843</v>
      </c>
      <c r="AX314" s="2" t="s">
        <v>289</v>
      </c>
      <c r="AY314" s="2" t="s">
        <v>887</v>
      </c>
      <c r="AZ314" s="2" t="s">
        <v>5579</v>
      </c>
      <c r="BA314" s="2">
        <v>1</v>
      </c>
      <c r="BB314" s="2" t="s">
        <v>5588</v>
      </c>
      <c r="BC314" s="2" t="str">
        <f t="shared" si="79"/>
        <v>5</v>
      </c>
      <c r="BD314" s="2" t="str">
        <f t="shared" si="80"/>
        <v>4</v>
      </c>
      <c r="BE314" s="2" t="str">
        <f t="shared" si="81"/>
        <v>0</v>
      </c>
      <c r="BF314" s="2" t="str">
        <f t="shared" si="82"/>
        <v>1</v>
      </c>
      <c r="BG314" s="2" t="str">
        <f t="shared" si="83"/>
        <v>0</v>
      </c>
      <c r="BH314" s="2" t="str">
        <f t="shared" si="84"/>
        <v>6</v>
      </c>
      <c r="BI314" s="2" t="str">
        <f t="shared" si="85"/>
        <v>0</v>
      </c>
      <c r="BJ314" s="2" t="str">
        <f t="shared" si="86"/>
        <v>7</v>
      </c>
      <c r="BK314" s="2" t="s">
        <v>5589</v>
      </c>
      <c r="BL314" s="2" t="s">
        <v>5590</v>
      </c>
      <c r="BM314" s="2" t="s">
        <v>122</v>
      </c>
      <c r="BN314" s="2" t="s">
        <v>5591</v>
      </c>
      <c r="BO314" s="2">
        <v>1</v>
      </c>
      <c r="BP314" s="2">
        <v>1</v>
      </c>
      <c r="BQ314" s="2" t="s">
        <v>5592</v>
      </c>
      <c r="BR314" s="2" t="s">
        <v>5592</v>
      </c>
      <c r="BS314" s="2" t="s">
        <v>4367</v>
      </c>
    </row>
    <row r="315" spans="1:71">
      <c r="A315" s="11">
        <f t="shared" si="76"/>
        <v>314</v>
      </c>
      <c r="B315" s="12" t="str">
        <f t="shared" si="70"/>
        <v>SPKV2.0314</v>
      </c>
      <c r="C315" s="13" t="str">
        <f t="shared" si="71"/>
        <v>Huỳnh Hữu</v>
      </c>
      <c r="D315" s="14" t="str">
        <f t="shared" si="71"/>
        <v>Trọng</v>
      </c>
      <c r="E315" s="12" t="str">
        <f t="shared" si="72"/>
        <v>10/01/2000</v>
      </c>
      <c r="F315" s="12" t="str">
        <f t="shared" si="73"/>
        <v>Nam</v>
      </c>
      <c r="G315" s="12" t="str">
        <f t="shared" si="74"/>
        <v>272828952</v>
      </c>
      <c r="H315" s="12" t="str">
        <f t="shared" si="78"/>
        <v>0</v>
      </c>
      <c r="I315" s="12" t="str">
        <f t="shared" si="78"/>
        <v>2</v>
      </c>
      <c r="J315" s="12" t="str">
        <f t="shared" si="78"/>
        <v>0</v>
      </c>
      <c r="K315" s="12" t="str">
        <f t="shared" si="77"/>
        <v>6</v>
      </c>
      <c r="L315" s="12" t="str">
        <f t="shared" si="77"/>
        <v>4</v>
      </c>
      <c r="M315" s="12" t="str">
        <f t="shared" si="77"/>
        <v>8</v>
      </c>
      <c r="N315" s="12" t="str">
        <f t="shared" si="77"/>
        <v>8</v>
      </c>
      <c r="O315" s="12" t="str">
        <f t="shared" si="77"/>
        <v>2</v>
      </c>
      <c r="P315" s="12" t="str">
        <f t="shared" si="75"/>
        <v>Vẽ Đầu Tượng</v>
      </c>
      <c r="Q315" s="12">
        <v>7</v>
      </c>
      <c r="R315" s="2" t="s">
        <v>3820</v>
      </c>
      <c r="S315" s="2">
        <v>106</v>
      </c>
      <c r="T315" s="2" t="s">
        <v>4347</v>
      </c>
      <c r="U315" s="2" t="s">
        <v>4348</v>
      </c>
      <c r="V315" s="2" t="s">
        <v>4349</v>
      </c>
      <c r="W315" s="2" t="s">
        <v>4350</v>
      </c>
      <c r="X315" s="2" t="s">
        <v>5596</v>
      </c>
      <c r="Y315" s="2" t="s">
        <v>4386</v>
      </c>
      <c r="Z315" s="2" t="s">
        <v>5532</v>
      </c>
      <c r="AA315" s="2" t="s">
        <v>86</v>
      </c>
      <c r="AB315" s="2" t="s">
        <v>2685</v>
      </c>
      <c r="AC315" s="2">
        <v>314</v>
      </c>
      <c r="AD315" s="2" t="s">
        <v>5533</v>
      </c>
      <c r="AE315" s="2" t="s">
        <v>5534</v>
      </c>
      <c r="AF315" s="2" t="s">
        <v>5593</v>
      </c>
      <c r="AG315" s="2" t="s">
        <v>5597</v>
      </c>
      <c r="AH315" s="2" t="s">
        <v>5598</v>
      </c>
      <c r="AI315" s="2" t="s">
        <v>4942</v>
      </c>
      <c r="AJ315" s="2" t="s">
        <v>5599</v>
      </c>
      <c r="AK315" s="2" t="s">
        <v>4938</v>
      </c>
      <c r="AL315" s="2" t="s">
        <v>5594</v>
      </c>
      <c r="AM315" s="2" t="s">
        <v>5600</v>
      </c>
      <c r="AN315" s="2" t="s">
        <v>4944</v>
      </c>
      <c r="AO315" s="2" t="s">
        <v>5601</v>
      </c>
      <c r="AP315" s="2" t="s">
        <v>5602</v>
      </c>
      <c r="AQ315" s="2" t="s">
        <v>1076</v>
      </c>
      <c r="AR315" s="2">
        <v>0</v>
      </c>
      <c r="AS315" s="2" t="s">
        <v>128</v>
      </c>
      <c r="AT315" s="2" t="s">
        <v>1067</v>
      </c>
      <c r="AU315" s="2" t="s">
        <v>612</v>
      </c>
      <c r="AV315" s="2" t="s">
        <v>116</v>
      </c>
      <c r="AW315" s="2" t="s">
        <v>117</v>
      </c>
      <c r="AX315" s="2" t="s">
        <v>75</v>
      </c>
      <c r="AY315" s="2" t="s">
        <v>118</v>
      </c>
      <c r="AZ315" s="2" t="s">
        <v>5595</v>
      </c>
      <c r="BA315" s="2">
        <v>1</v>
      </c>
      <c r="BB315" s="2" t="s">
        <v>5603</v>
      </c>
      <c r="BC315" s="2" t="str">
        <f t="shared" si="79"/>
        <v>0</v>
      </c>
      <c r="BD315" s="2" t="str">
        <f t="shared" si="80"/>
        <v>2</v>
      </c>
      <c r="BE315" s="2" t="str">
        <f t="shared" si="81"/>
        <v>0</v>
      </c>
      <c r="BF315" s="2" t="str">
        <f t="shared" si="82"/>
        <v>6</v>
      </c>
      <c r="BG315" s="2" t="str">
        <f t="shared" si="83"/>
        <v>4</v>
      </c>
      <c r="BH315" s="2" t="str">
        <f t="shared" si="84"/>
        <v>8</v>
      </c>
      <c r="BI315" s="2" t="str">
        <f t="shared" si="85"/>
        <v>8</v>
      </c>
      <c r="BJ315" s="2" t="str">
        <f t="shared" si="86"/>
        <v>2</v>
      </c>
      <c r="BK315" s="2" t="s">
        <v>5604</v>
      </c>
      <c r="BL315" s="2" t="s">
        <v>5605</v>
      </c>
      <c r="BM315" s="2" t="s">
        <v>5606</v>
      </c>
      <c r="BN315" s="2" t="s">
        <v>5607</v>
      </c>
      <c r="BO315" s="2">
        <v>1</v>
      </c>
      <c r="BP315" s="2">
        <v>1</v>
      </c>
      <c r="BQ315" s="2" t="s">
        <v>5608</v>
      </c>
      <c r="BR315" s="2" t="s">
        <v>5608</v>
      </c>
      <c r="BS315" s="2" t="s">
        <v>4367</v>
      </c>
    </row>
    <row r="316" spans="1:71">
      <c r="A316" s="11">
        <f t="shared" si="76"/>
        <v>315</v>
      </c>
      <c r="B316" s="12" t="str">
        <f t="shared" si="70"/>
        <v>SPKV2.0315</v>
      </c>
      <c r="C316" s="13" t="str">
        <f t="shared" si="71"/>
        <v>Huỳnh Thị Cẩm</v>
      </c>
      <c r="D316" s="14" t="str">
        <f t="shared" si="71"/>
        <v>Trúc</v>
      </c>
      <c r="E316" s="12" t="str">
        <f t="shared" si="72"/>
        <v>03/12/2000</v>
      </c>
      <c r="F316" s="12" t="str">
        <f t="shared" si="73"/>
        <v>Nữ</v>
      </c>
      <c r="G316" s="12" t="str">
        <f t="shared" si="74"/>
        <v>221516110</v>
      </c>
      <c r="H316" s="12" t="str">
        <f t="shared" si="78"/>
        <v>3</v>
      </c>
      <c r="I316" s="12" t="str">
        <f t="shared" si="78"/>
        <v>9</v>
      </c>
      <c r="J316" s="12" t="str">
        <f t="shared" si="78"/>
        <v>0</v>
      </c>
      <c r="K316" s="12" t="str">
        <f t="shared" si="78"/>
        <v>0</v>
      </c>
      <c r="L316" s="12" t="str">
        <f t="shared" si="78"/>
        <v>9</v>
      </c>
      <c r="M316" s="12" t="str">
        <f t="shared" si="78"/>
        <v>8</v>
      </c>
      <c r="N316" s="12" t="str">
        <f t="shared" si="78"/>
        <v>0</v>
      </c>
      <c r="O316" s="12" t="str">
        <f t="shared" si="78"/>
        <v>7</v>
      </c>
      <c r="P316" s="12" t="str">
        <f t="shared" si="75"/>
        <v>Vẽ Đầu Tượng</v>
      </c>
      <c r="Q316" s="12">
        <v>5</v>
      </c>
      <c r="R316" s="2" t="s">
        <v>5612</v>
      </c>
      <c r="S316" s="2">
        <v>149</v>
      </c>
      <c r="T316" s="2" t="s">
        <v>4347</v>
      </c>
      <c r="U316" s="2" t="s">
        <v>4348</v>
      </c>
      <c r="V316" s="2" t="s">
        <v>4349</v>
      </c>
      <c r="W316" s="2" t="s">
        <v>4350</v>
      </c>
      <c r="X316" s="2" t="s">
        <v>5613</v>
      </c>
      <c r="Y316" s="2" t="s">
        <v>4386</v>
      </c>
      <c r="Z316" s="2" t="s">
        <v>5532</v>
      </c>
      <c r="AA316" s="2" t="s">
        <v>86</v>
      </c>
      <c r="AB316" s="2" t="s">
        <v>2685</v>
      </c>
      <c r="AC316" s="2">
        <v>315</v>
      </c>
      <c r="AD316" s="2" t="s">
        <v>5533</v>
      </c>
      <c r="AE316" s="2" t="s">
        <v>5534</v>
      </c>
      <c r="AF316" s="2" t="s">
        <v>5609</v>
      </c>
      <c r="AG316" s="2" t="s">
        <v>5610</v>
      </c>
      <c r="AH316" s="2" t="s">
        <v>3796</v>
      </c>
      <c r="AI316" s="2" t="s">
        <v>5614</v>
      </c>
      <c r="AJ316" s="2" t="s">
        <v>3804</v>
      </c>
      <c r="AK316" s="2" t="s">
        <v>5610</v>
      </c>
      <c r="AL316" s="2" t="s">
        <v>3796</v>
      </c>
      <c r="AM316" s="2" t="s">
        <v>5615</v>
      </c>
      <c r="AN316" s="2" t="s">
        <v>5616</v>
      </c>
      <c r="AO316" s="2" t="s">
        <v>3807</v>
      </c>
      <c r="AP316" s="2" t="s">
        <v>5617</v>
      </c>
      <c r="AQ316" s="2" t="s">
        <v>997</v>
      </c>
      <c r="AR316" s="2">
        <v>1</v>
      </c>
      <c r="AS316" s="2" t="s">
        <v>61</v>
      </c>
      <c r="AT316" s="2" t="s">
        <v>987</v>
      </c>
      <c r="AU316" s="2" t="s">
        <v>719</v>
      </c>
      <c r="AV316" s="2" t="s">
        <v>222</v>
      </c>
      <c r="AW316" s="2" t="s">
        <v>223</v>
      </c>
      <c r="AX316" s="2" t="s">
        <v>75</v>
      </c>
      <c r="AY316" s="2" t="s">
        <v>224</v>
      </c>
      <c r="AZ316" s="2" t="s">
        <v>5611</v>
      </c>
      <c r="BA316" s="2">
        <v>1</v>
      </c>
      <c r="BB316" s="2" t="s">
        <v>5618</v>
      </c>
      <c r="BC316" s="2" t="str">
        <f t="shared" si="79"/>
        <v>3</v>
      </c>
      <c r="BD316" s="2" t="str">
        <f t="shared" si="80"/>
        <v>9</v>
      </c>
      <c r="BE316" s="2" t="str">
        <f t="shared" si="81"/>
        <v>0</v>
      </c>
      <c r="BF316" s="2" t="str">
        <f t="shared" si="82"/>
        <v>0</v>
      </c>
      <c r="BG316" s="2" t="str">
        <f t="shared" si="83"/>
        <v>9</v>
      </c>
      <c r="BH316" s="2" t="str">
        <f t="shared" si="84"/>
        <v>8</v>
      </c>
      <c r="BI316" s="2" t="str">
        <f t="shared" si="85"/>
        <v>0</v>
      </c>
      <c r="BJ316" s="2" t="str">
        <f t="shared" si="86"/>
        <v>7</v>
      </c>
      <c r="BK316" s="2" t="s">
        <v>5619</v>
      </c>
      <c r="BL316" s="2" t="s">
        <v>5620</v>
      </c>
      <c r="BM316" s="2" t="s">
        <v>122</v>
      </c>
      <c r="BN316" s="2" t="s">
        <v>5621</v>
      </c>
      <c r="BO316" s="2">
        <v>1</v>
      </c>
      <c r="BP316" s="2">
        <v>0</v>
      </c>
      <c r="BQ316" s="2" t="s">
        <v>5622</v>
      </c>
      <c r="BR316" s="2" t="s">
        <v>122</v>
      </c>
      <c r="BS316" s="2" t="s">
        <v>4367</v>
      </c>
    </row>
    <row r="317" spans="1:71">
      <c r="A317" s="11">
        <f t="shared" si="76"/>
        <v>316</v>
      </c>
      <c r="B317" s="12" t="str">
        <f t="shared" si="70"/>
        <v>SPKV2.0316</v>
      </c>
      <c r="C317" s="13" t="str">
        <f t="shared" si="71"/>
        <v>Trần Thanh</v>
      </c>
      <c r="D317" s="14" t="str">
        <f t="shared" si="71"/>
        <v>Tú</v>
      </c>
      <c r="E317" s="12" t="str">
        <f t="shared" si="72"/>
        <v>25/09/2000</v>
      </c>
      <c r="F317" s="12" t="str">
        <f t="shared" si="73"/>
        <v>Nam</v>
      </c>
      <c r="G317" s="12" t="str">
        <f t="shared" si="74"/>
        <v>312453076</v>
      </c>
      <c r="H317" s="12" t="str">
        <f t="shared" si="78"/>
        <v>5</v>
      </c>
      <c r="I317" s="12" t="str">
        <f t="shared" si="78"/>
        <v>3</v>
      </c>
      <c r="J317" s="12" t="str">
        <f t="shared" si="78"/>
        <v>0</v>
      </c>
      <c r="K317" s="12" t="str">
        <f t="shared" si="78"/>
        <v>0</v>
      </c>
      <c r="L317" s="12" t="str">
        <f t="shared" si="78"/>
        <v>1</v>
      </c>
      <c r="M317" s="12" t="str">
        <f t="shared" si="78"/>
        <v>8</v>
      </c>
      <c r="N317" s="12" t="str">
        <f t="shared" si="78"/>
        <v>5</v>
      </c>
      <c r="O317" s="12" t="str">
        <f t="shared" si="78"/>
        <v>9</v>
      </c>
      <c r="P317" s="12" t="str">
        <f t="shared" si="75"/>
        <v>Vẽ Đầu Tượng</v>
      </c>
      <c r="Q317" s="12">
        <v>7</v>
      </c>
      <c r="R317" s="2" t="s">
        <v>2373</v>
      </c>
      <c r="S317" s="2">
        <v>129</v>
      </c>
      <c r="T317" s="2" t="s">
        <v>4347</v>
      </c>
      <c r="U317" s="2" t="s">
        <v>4348</v>
      </c>
      <c r="V317" s="2" t="s">
        <v>4349</v>
      </c>
      <c r="W317" s="2" t="s">
        <v>71</v>
      </c>
      <c r="X317" s="2" t="s">
        <v>5624</v>
      </c>
      <c r="Y317" s="2" t="s">
        <v>4386</v>
      </c>
      <c r="Z317" s="2" t="s">
        <v>5532</v>
      </c>
      <c r="AA317" s="2" t="s">
        <v>86</v>
      </c>
      <c r="AB317" s="2" t="s">
        <v>2685</v>
      </c>
      <c r="AC317" s="2">
        <v>316</v>
      </c>
      <c r="AD317" s="2" t="s">
        <v>5533</v>
      </c>
      <c r="AE317" s="2" t="s">
        <v>5534</v>
      </c>
      <c r="AF317" s="2" t="s">
        <v>5623</v>
      </c>
      <c r="AG317" s="2" t="s">
        <v>3919</v>
      </c>
      <c r="AH317" s="2" t="s">
        <v>3920</v>
      </c>
      <c r="AI317" s="2" t="s">
        <v>3921</v>
      </c>
      <c r="AJ317" s="2" t="s">
        <v>3922</v>
      </c>
      <c r="AK317" s="2" t="s">
        <v>3913</v>
      </c>
      <c r="AL317" s="2" t="s">
        <v>3914</v>
      </c>
      <c r="AM317" s="2" t="s">
        <v>3923</v>
      </c>
      <c r="AN317" s="2" t="s">
        <v>3924</v>
      </c>
      <c r="AO317" s="2" t="s">
        <v>3925</v>
      </c>
      <c r="AP317" s="2" t="s">
        <v>3926</v>
      </c>
      <c r="AQ317" s="2" t="s">
        <v>3927</v>
      </c>
      <c r="AR317" s="2">
        <v>0</v>
      </c>
      <c r="AS317" s="2" t="s">
        <v>128</v>
      </c>
      <c r="AT317" s="2" t="s">
        <v>3915</v>
      </c>
      <c r="AU317" s="2" t="s">
        <v>334</v>
      </c>
      <c r="AV317" s="2" t="s">
        <v>333</v>
      </c>
      <c r="AW317" s="2" t="s">
        <v>334</v>
      </c>
      <c r="AX317" s="2" t="s">
        <v>88</v>
      </c>
      <c r="AY317" s="2" t="s">
        <v>1893</v>
      </c>
      <c r="AZ317" s="2" t="s">
        <v>3916</v>
      </c>
      <c r="BA317" s="2">
        <v>2</v>
      </c>
      <c r="BB317" s="2" t="s">
        <v>3928</v>
      </c>
      <c r="BC317" s="2" t="str">
        <f t="shared" si="79"/>
        <v>5</v>
      </c>
      <c r="BD317" s="2" t="str">
        <f t="shared" si="80"/>
        <v>3</v>
      </c>
      <c r="BE317" s="2" t="str">
        <f t="shared" si="81"/>
        <v>0</v>
      </c>
      <c r="BF317" s="2" t="str">
        <f t="shared" si="82"/>
        <v>0</v>
      </c>
      <c r="BG317" s="2" t="str">
        <f t="shared" si="83"/>
        <v>1</v>
      </c>
      <c r="BH317" s="2" t="str">
        <f t="shared" si="84"/>
        <v>8</v>
      </c>
      <c r="BI317" s="2" t="str">
        <f t="shared" si="85"/>
        <v>5</v>
      </c>
      <c r="BJ317" s="2" t="str">
        <f t="shared" si="86"/>
        <v>9</v>
      </c>
      <c r="BK317" s="2" t="s">
        <v>3929</v>
      </c>
      <c r="BL317" s="2" t="s">
        <v>3930</v>
      </c>
      <c r="BM317" s="2" t="s">
        <v>122</v>
      </c>
      <c r="BN317" s="2" t="s">
        <v>3931</v>
      </c>
      <c r="BO317" s="2">
        <v>1</v>
      </c>
      <c r="BP317" s="2">
        <v>1</v>
      </c>
      <c r="BQ317" s="2" t="s">
        <v>5625</v>
      </c>
      <c r="BR317" s="2" t="s">
        <v>5625</v>
      </c>
      <c r="BS317" s="2" t="s">
        <v>4367</v>
      </c>
    </row>
    <row r="318" spans="1:71">
      <c r="A318" s="11">
        <f t="shared" si="76"/>
        <v>317</v>
      </c>
      <c r="B318" s="12" t="str">
        <f t="shared" si="70"/>
        <v>SPKV2.0317</v>
      </c>
      <c r="C318" s="13" t="str">
        <f t="shared" si="71"/>
        <v>Nguyễn Thanh</v>
      </c>
      <c r="D318" s="14" t="str">
        <f t="shared" si="71"/>
        <v>Tú</v>
      </c>
      <c r="E318" s="12" t="str">
        <f t="shared" si="72"/>
        <v>10/05/2000</v>
      </c>
      <c r="F318" s="12" t="str">
        <f t="shared" si="73"/>
        <v>Nữ</v>
      </c>
      <c r="G318" s="12" t="str">
        <f t="shared" si="74"/>
        <v>026012735</v>
      </c>
      <c r="H318" s="12" t="str">
        <f t="shared" si="78"/>
        <v>0</v>
      </c>
      <c r="I318" s="12" t="str">
        <f t="shared" si="78"/>
        <v>2</v>
      </c>
      <c r="J318" s="12" t="str">
        <f t="shared" si="78"/>
        <v>0</v>
      </c>
      <c r="K318" s="12" t="str">
        <f t="shared" si="78"/>
        <v>6</v>
      </c>
      <c r="L318" s="12" t="str">
        <f t="shared" si="78"/>
        <v>4</v>
      </c>
      <c r="M318" s="12" t="str">
        <f t="shared" si="78"/>
        <v>2</v>
      </c>
      <c r="N318" s="12" t="str">
        <f t="shared" si="78"/>
        <v>8</v>
      </c>
      <c r="O318" s="12" t="str">
        <f t="shared" si="78"/>
        <v>8</v>
      </c>
      <c r="P318" s="12" t="str">
        <f t="shared" si="75"/>
        <v>Vẽ Đầu Tượng</v>
      </c>
      <c r="Q318" s="12" t="s">
        <v>416</v>
      </c>
      <c r="R318" s="2" t="s">
        <v>3744</v>
      </c>
      <c r="S318" s="2">
        <v>100</v>
      </c>
      <c r="T318" s="2" t="s">
        <v>4347</v>
      </c>
      <c r="U318" s="2" t="s">
        <v>4348</v>
      </c>
      <c r="V318" s="2" t="s">
        <v>4349</v>
      </c>
      <c r="W318" s="2" t="s">
        <v>71</v>
      </c>
      <c r="X318" s="2" t="s">
        <v>5627</v>
      </c>
      <c r="Y318" s="2" t="s">
        <v>4386</v>
      </c>
      <c r="Z318" s="2" t="s">
        <v>5532</v>
      </c>
      <c r="AA318" s="2" t="s">
        <v>86</v>
      </c>
      <c r="AB318" s="2" t="s">
        <v>2685</v>
      </c>
      <c r="AC318" s="2">
        <v>317</v>
      </c>
      <c r="AD318" s="2" t="s">
        <v>5533</v>
      </c>
      <c r="AE318" s="2" t="s">
        <v>5534</v>
      </c>
      <c r="AF318" s="2" t="s">
        <v>5626</v>
      </c>
      <c r="AG318" s="2" t="s">
        <v>3937</v>
      </c>
      <c r="AH318" s="2" t="s">
        <v>3938</v>
      </c>
      <c r="AI318" s="2" t="s">
        <v>3837</v>
      </c>
      <c r="AJ318" s="2" t="s">
        <v>3922</v>
      </c>
      <c r="AK318" s="2" t="s">
        <v>3832</v>
      </c>
      <c r="AL318" s="2" t="s">
        <v>3914</v>
      </c>
      <c r="AM318" s="2" t="s">
        <v>3939</v>
      </c>
      <c r="AN318" s="2" t="s">
        <v>3839</v>
      </c>
      <c r="AO318" s="2" t="s">
        <v>3925</v>
      </c>
      <c r="AP318" s="2" t="s">
        <v>3940</v>
      </c>
      <c r="AQ318" s="2" t="s">
        <v>3350</v>
      </c>
      <c r="AR318" s="2">
        <v>1</v>
      </c>
      <c r="AS318" s="2" t="s">
        <v>61</v>
      </c>
      <c r="AT318" s="2" t="s">
        <v>3342</v>
      </c>
      <c r="AU318" s="2" t="s">
        <v>3941</v>
      </c>
      <c r="AV318" s="2" t="s">
        <v>86</v>
      </c>
      <c r="AW318" s="2" t="s">
        <v>87</v>
      </c>
      <c r="AX318" s="2" t="s">
        <v>199</v>
      </c>
      <c r="AY318" s="2" t="s">
        <v>200</v>
      </c>
      <c r="AZ318" s="2" t="s">
        <v>3934</v>
      </c>
      <c r="BA318" s="2">
        <v>2</v>
      </c>
      <c r="BB318" s="2" t="s">
        <v>3942</v>
      </c>
      <c r="BC318" s="2" t="str">
        <f t="shared" si="79"/>
        <v>0</v>
      </c>
      <c r="BD318" s="2" t="str">
        <f t="shared" si="80"/>
        <v>2</v>
      </c>
      <c r="BE318" s="2" t="str">
        <f t="shared" si="81"/>
        <v>0</v>
      </c>
      <c r="BF318" s="2" t="str">
        <f t="shared" si="82"/>
        <v>6</v>
      </c>
      <c r="BG318" s="2" t="str">
        <f t="shared" si="83"/>
        <v>4</v>
      </c>
      <c r="BH318" s="2" t="str">
        <f t="shared" si="84"/>
        <v>2</v>
      </c>
      <c r="BI318" s="2" t="str">
        <f t="shared" si="85"/>
        <v>8</v>
      </c>
      <c r="BJ318" s="2" t="str">
        <f t="shared" si="86"/>
        <v>8</v>
      </c>
      <c r="BK318" s="2" t="s">
        <v>3943</v>
      </c>
      <c r="BL318" s="2" t="s">
        <v>3944</v>
      </c>
      <c r="BM318" s="2" t="s">
        <v>122</v>
      </c>
      <c r="BN318" s="2" t="s">
        <v>3945</v>
      </c>
      <c r="BO318" s="2">
        <v>1</v>
      </c>
      <c r="BP318" s="2">
        <v>1</v>
      </c>
      <c r="BQ318" s="2" t="s">
        <v>5628</v>
      </c>
      <c r="BR318" s="2" t="s">
        <v>5628</v>
      </c>
      <c r="BS318" s="2" t="s">
        <v>4367</v>
      </c>
    </row>
    <row r="319" spans="1:71">
      <c r="A319" s="11">
        <f t="shared" si="76"/>
        <v>318</v>
      </c>
      <c r="B319" s="12" t="str">
        <f t="shared" si="70"/>
        <v>SPKV2.0318</v>
      </c>
      <c r="C319" s="13" t="str">
        <f t="shared" si="71"/>
        <v>Phùng Thanh</v>
      </c>
      <c r="D319" s="14" t="str">
        <f t="shared" si="71"/>
        <v>Tùng</v>
      </c>
      <c r="E319" s="12" t="str">
        <f t="shared" si="72"/>
        <v>14/05/2000</v>
      </c>
      <c r="F319" s="12" t="str">
        <f t="shared" si="73"/>
        <v>Nam</v>
      </c>
      <c r="G319" s="12" t="str">
        <f t="shared" si="74"/>
        <v>241875481</v>
      </c>
      <c r="H319" s="12" t="str">
        <f t="shared" si="78"/>
        <v>4</v>
      </c>
      <c r="I319" s="12" t="str">
        <f t="shared" si="78"/>
        <v>0</v>
      </c>
      <c r="J319" s="12" t="str">
        <f t="shared" si="78"/>
        <v>0</v>
      </c>
      <c r="K319" s="12" t="str">
        <f t="shared" si="78"/>
        <v>0</v>
      </c>
      <c r="L319" s="12" t="str">
        <f t="shared" si="78"/>
        <v>5</v>
      </c>
      <c r="M319" s="12" t="str">
        <f t="shared" si="78"/>
        <v>0</v>
      </c>
      <c r="N319" s="12" t="str">
        <f t="shared" si="78"/>
        <v>0</v>
      </c>
      <c r="O319" s="12" t="str">
        <f t="shared" si="78"/>
        <v>4</v>
      </c>
      <c r="P319" s="12" t="str">
        <f t="shared" si="75"/>
        <v>Vẽ Đầu Tượng</v>
      </c>
      <c r="Q319" s="12">
        <v>8</v>
      </c>
      <c r="R319" s="2" t="s">
        <v>3465</v>
      </c>
      <c r="S319" s="2">
        <v>127</v>
      </c>
      <c r="T319" s="2" t="s">
        <v>4347</v>
      </c>
      <c r="U319" s="2" t="s">
        <v>4348</v>
      </c>
      <c r="V319" s="2" t="s">
        <v>4349</v>
      </c>
      <c r="W319" s="2" t="s">
        <v>71</v>
      </c>
      <c r="X319" s="2" t="s">
        <v>5630</v>
      </c>
      <c r="Y319" s="2" t="s">
        <v>4386</v>
      </c>
      <c r="Z319" s="2" t="s">
        <v>5532</v>
      </c>
      <c r="AA319" s="2" t="s">
        <v>86</v>
      </c>
      <c r="AB319" s="2" t="s">
        <v>2685</v>
      </c>
      <c r="AC319" s="2">
        <v>318</v>
      </c>
      <c r="AD319" s="2" t="s">
        <v>5533</v>
      </c>
      <c r="AE319" s="2" t="s">
        <v>5534</v>
      </c>
      <c r="AF319" s="2" t="s">
        <v>5629</v>
      </c>
      <c r="AG319" s="2" t="s">
        <v>2604</v>
      </c>
      <c r="AH319" s="2" t="s">
        <v>3948</v>
      </c>
      <c r="AI319" s="2" t="s">
        <v>2612</v>
      </c>
      <c r="AJ319" s="2" t="s">
        <v>3952</v>
      </c>
      <c r="AK319" s="2" t="s">
        <v>2604</v>
      </c>
      <c r="AL319" s="2" t="s">
        <v>3948</v>
      </c>
      <c r="AM319" s="2" t="s">
        <v>3953</v>
      </c>
      <c r="AN319" s="2" t="s">
        <v>2615</v>
      </c>
      <c r="AO319" s="2" t="s">
        <v>3954</v>
      </c>
      <c r="AP319" s="2" t="s">
        <v>3955</v>
      </c>
      <c r="AQ319" s="2" t="s">
        <v>137</v>
      </c>
      <c r="AR319" s="2">
        <v>0</v>
      </c>
      <c r="AS319" s="2" t="s">
        <v>128</v>
      </c>
      <c r="AT319" s="2" t="s">
        <v>127</v>
      </c>
      <c r="AU319" s="2" t="s">
        <v>3956</v>
      </c>
      <c r="AV319" s="2" t="s">
        <v>1698</v>
      </c>
      <c r="AW319" s="2" t="s">
        <v>1699</v>
      </c>
      <c r="AX319" s="2" t="s">
        <v>486</v>
      </c>
      <c r="AY319" s="2" t="s">
        <v>1700</v>
      </c>
      <c r="AZ319" s="2" t="s">
        <v>3949</v>
      </c>
      <c r="BA319" s="2">
        <v>2</v>
      </c>
      <c r="BB319" s="2" t="s">
        <v>3957</v>
      </c>
      <c r="BC319" s="2" t="str">
        <f t="shared" si="79"/>
        <v>4</v>
      </c>
      <c r="BD319" s="2" t="str">
        <f t="shared" si="80"/>
        <v>0</v>
      </c>
      <c r="BE319" s="2" t="str">
        <f t="shared" si="81"/>
        <v>0</v>
      </c>
      <c r="BF319" s="2" t="str">
        <f t="shared" si="82"/>
        <v>0</v>
      </c>
      <c r="BG319" s="2" t="str">
        <f t="shared" si="83"/>
        <v>5</v>
      </c>
      <c r="BH319" s="2" t="str">
        <f t="shared" si="84"/>
        <v>0</v>
      </c>
      <c r="BI319" s="2" t="str">
        <f t="shared" si="85"/>
        <v>0</v>
      </c>
      <c r="BJ319" s="2" t="str">
        <f t="shared" si="86"/>
        <v>4</v>
      </c>
      <c r="BK319" s="2" t="s">
        <v>3958</v>
      </c>
      <c r="BL319" s="2" t="s">
        <v>3959</v>
      </c>
      <c r="BM319" s="2" t="s">
        <v>3959</v>
      </c>
      <c r="BN319" s="2" t="s">
        <v>3295</v>
      </c>
      <c r="BO319" s="2">
        <v>1</v>
      </c>
      <c r="BP319" s="2">
        <v>1</v>
      </c>
      <c r="BQ319" s="2" t="s">
        <v>5631</v>
      </c>
      <c r="BR319" s="2" t="s">
        <v>5631</v>
      </c>
      <c r="BS319" s="2" t="s">
        <v>4367</v>
      </c>
    </row>
    <row r="320" spans="1:71">
      <c r="A320" s="11">
        <f t="shared" si="76"/>
        <v>319</v>
      </c>
      <c r="B320" s="12" t="str">
        <f t="shared" si="70"/>
        <v>SPKV2.0319</v>
      </c>
      <c r="C320" s="13" t="str">
        <f t="shared" si="71"/>
        <v>Nguyễn Nhật</v>
      </c>
      <c r="D320" s="14" t="str">
        <f t="shared" si="71"/>
        <v>Tường</v>
      </c>
      <c r="E320" s="12" t="str">
        <f t="shared" si="72"/>
        <v>25/12/2000</v>
      </c>
      <c r="F320" s="12" t="str">
        <f t="shared" si="73"/>
        <v>Nam</v>
      </c>
      <c r="G320" s="12" t="str">
        <f t="shared" si="74"/>
        <v>291189045</v>
      </c>
      <c r="H320" s="12" t="str">
        <f t="shared" si="78"/>
        <v>0</v>
      </c>
      <c r="I320" s="12" t="str">
        <f t="shared" si="78"/>
        <v>2</v>
      </c>
      <c r="J320" s="12" t="str">
        <f t="shared" si="78"/>
        <v>0</v>
      </c>
      <c r="K320" s="12" t="str">
        <f t="shared" si="78"/>
        <v>6</v>
      </c>
      <c r="L320" s="12" t="str">
        <f t="shared" si="78"/>
        <v>3</v>
      </c>
      <c r="M320" s="12" t="str">
        <f t="shared" si="78"/>
        <v>6</v>
      </c>
      <c r="N320" s="12" t="str">
        <f t="shared" si="78"/>
        <v>2</v>
      </c>
      <c r="O320" s="12" t="str">
        <f t="shared" si="78"/>
        <v>3</v>
      </c>
      <c r="P320" s="12" t="str">
        <f t="shared" si="75"/>
        <v>Vẽ Đầu Tượng</v>
      </c>
      <c r="Q320" s="12">
        <v>6.5</v>
      </c>
      <c r="R320" s="2" t="s">
        <v>5637</v>
      </c>
      <c r="S320" s="2">
        <v>67</v>
      </c>
      <c r="T320" s="2" t="s">
        <v>4347</v>
      </c>
      <c r="U320" s="2" t="s">
        <v>4348</v>
      </c>
      <c r="V320" s="2" t="s">
        <v>4349</v>
      </c>
      <c r="W320" s="2" t="s">
        <v>4350</v>
      </c>
      <c r="X320" s="2" t="s">
        <v>5638</v>
      </c>
      <c r="Y320" s="2" t="s">
        <v>4386</v>
      </c>
      <c r="Z320" s="2" t="s">
        <v>5532</v>
      </c>
      <c r="AA320" s="2" t="s">
        <v>86</v>
      </c>
      <c r="AB320" s="2" t="s">
        <v>2685</v>
      </c>
      <c r="AC320" s="2">
        <v>319</v>
      </c>
      <c r="AD320" s="2" t="s">
        <v>5533</v>
      </c>
      <c r="AE320" s="2" t="s">
        <v>5534</v>
      </c>
      <c r="AF320" s="2" t="s">
        <v>5632</v>
      </c>
      <c r="AG320" s="2" t="s">
        <v>5639</v>
      </c>
      <c r="AH320" s="2" t="s">
        <v>5640</v>
      </c>
      <c r="AI320" s="2" t="s">
        <v>5641</v>
      </c>
      <c r="AJ320" s="2" t="s">
        <v>5642</v>
      </c>
      <c r="AK320" s="2" t="s">
        <v>5633</v>
      </c>
      <c r="AL320" s="2" t="s">
        <v>5634</v>
      </c>
      <c r="AM320" s="2" t="s">
        <v>5643</v>
      </c>
      <c r="AN320" s="2" t="s">
        <v>5644</v>
      </c>
      <c r="AO320" s="2" t="s">
        <v>5645</v>
      </c>
      <c r="AP320" s="2" t="s">
        <v>5646</v>
      </c>
      <c r="AQ320" s="2" t="s">
        <v>5647</v>
      </c>
      <c r="AR320" s="2">
        <v>0</v>
      </c>
      <c r="AS320" s="2" t="s">
        <v>128</v>
      </c>
      <c r="AT320" s="2" t="s">
        <v>5635</v>
      </c>
      <c r="AU320" s="2" t="s">
        <v>5648</v>
      </c>
      <c r="AV320" s="2" t="s">
        <v>547</v>
      </c>
      <c r="AW320" s="2" t="s">
        <v>548</v>
      </c>
      <c r="AX320" s="2" t="s">
        <v>75</v>
      </c>
      <c r="AY320" s="2" t="s">
        <v>3423</v>
      </c>
      <c r="AZ320" s="2" t="s">
        <v>5636</v>
      </c>
      <c r="BA320" s="2">
        <v>1</v>
      </c>
      <c r="BB320" s="2" t="s">
        <v>5649</v>
      </c>
      <c r="BC320" s="2" t="str">
        <f t="shared" si="79"/>
        <v>0</v>
      </c>
      <c r="BD320" s="2" t="str">
        <f t="shared" si="80"/>
        <v>2</v>
      </c>
      <c r="BE320" s="2" t="str">
        <f t="shared" si="81"/>
        <v>0</v>
      </c>
      <c r="BF320" s="2" t="str">
        <f t="shared" si="82"/>
        <v>6</v>
      </c>
      <c r="BG320" s="2" t="str">
        <f t="shared" si="83"/>
        <v>3</v>
      </c>
      <c r="BH320" s="2" t="str">
        <f t="shared" si="84"/>
        <v>6</v>
      </c>
      <c r="BI320" s="2" t="str">
        <f t="shared" si="85"/>
        <v>2</v>
      </c>
      <c r="BJ320" s="2" t="str">
        <f t="shared" si="86"/>
        <v>3</v>
      </c>
      <c r="BK320" s="2" t="s">
        <v>5650</v>
      </c>
      <c r="BL320" s="2" t="s">
        <v>5651</v>
      </c>
      <c r="BM320" s="2" t="s">
        <v>5652</v>
      </c>
      <c r="BN320" s="2" t="s">
        <v>5653</v>
      </c>
      <c r="BO320" s="2">
        <v>1</v>
      </c>
      <c r="BP320" s="2">
        <v>1</v>
      </c>
      <c r="BQ320" s="2" t="s">
        <v>5654</v>
      </c>
      <c r="BR320" s="2" t="s">
        <v>5654</v>
      </c>
      <c r="BS320" s="2" t="s">
        <v>4367</v>
      </c>
    </row>
    <row r="321" spans="1:71">
      <c r="A321" s="11">
        <f t="shared" si="76"/>
        <v>320</v>
      </c>
      <c r="B321" s="12" t="str">
        <f t="shared" si="70"/>
        <v>SPKV2.0320</v>
      </c>
      <c r="C321" s="13" t="str">
        <f t="shared" si="71"/>
        <v>Cái Hồng</v>
      </c>
      <c r="D321" s="14" t="str">
        <f t="shared" si="71"/>
        <v>Vinh</v>
      </c>
      <c r="E321" s="12" t="str">
        <f t="shared" si="72"/>
        <v>29/03/1999</v>
      </c>
      <c r="F321" s="12" t="str">
        <f t="shared" si="73"/>
        <v>Nam</v>
      </c>
      <c r="G321" s="12" t="str">
        <f t="shared" si="74"/>
        <v>261461686</v>
      </c>
      <c r="H321" s="12" t="str">
        <f t="shared" si="78"/>
        <v>4</v>
      </c>
      <c r="I321" s="12" t="str">
        <f t="shared" si="78"/>
        <v>7</v>
      </c>
      <c r="J321" s="12" t="str">
        <f t="shared" si="78"/>
        <v>0</v>
      </c>
      <c r="K321" s="12" t="str">
        <f t="shared" si="78"/>
        <v>0</v>
      </c>
      <c r="L321" s="12" t="str">
        <f t="shared" si="78"/>
        <v>9</v>
      </c>
      <c r="M321" s="12" t="str">
        <f t="shared" si="78"/>
        <v>9</v>
      </c>
      <c r="N321" s="12" t="str">
        <f t="shared" si="78"/>
        <v>2</v>
      </c>
      <c r="O321" s="12" t="str">
        <f t="shared" si="78"/>
        <v>1</v>
      </c>
      <c r="P321" s="12" t="str">
        <f t="shared" si="75"/>
        <v>Vẽ Đầu Tượng</v>
      </c>
      <c r="Q321" s="12">
        <v>6.5</v>
      </c>
      <c r="R321" s="2" t="s">
        <v>5656</v>
      </c>
      <c r="S321" s="2">
        <v>78</v>
      </c>
      <c r="T321" s="2" t="s">
        <v>4347</v>
      </c>
      <c r="U321" s="2" t="s">
        <v>4348</v>
      </c>
      <c r="V321" s="2" t="s">
        <v>4349</v>
      </c>
      <c r="W321" s="2" t="s">
        <v>71</v>
      </c>
      <c r="X321" s="2" t="s">
        <v>5657</v>
      </c>
      <c r="Y321" s="2" t="s">
        <v>4386</v>
      </c>
      <c r="Z321" s="2" t="s">
        <v>5532</v>
      </c>
      <c r="AA321" s="2" t="s">
        <v>86</v>
      </c>
      <c r="AB321" s="2" t="s">
        <v>2685</v>
      </c>
      <c r="AC321" s="2">
        <v>320</v>
      </c>
      <c r="AD321" s="2" t="s">
        <v>5533</v>
      </c>
      <c r="AE321" s="2" t="s">
        <v>5534</v>
      </c>
      <c r="AF321" s="2" t="s">
        <v>5655</v>
      </c>
      <c r="AG321" s="2" t="s">
        <v>4133</v>
      </c>
      <c r="AH321" s="2" t="s">
        <v>4134</v>
      </c>
      <c r="AI321" s="2" t="s">
        <v>4139</v>
      </c>
      <c r="AJ321" s="2" t="s">
        <v>4140</v>
      </c>
      <c r="AK321" s="2" t="s">
        <v>4133</v>
      </c>
      <c r="AL321" s="2" t="s">
        <v>4134</v>
      </c>
      <c r="AM321" s="2" t="s">
        <v>4141</v>
      </c>
      <c r="AN321" s="2" t="s">
        <v>4142</v>
      </c>
      <c r="AO321" s="2" t="s">
        <v>4134</v>
      </c>
      <c r="AP321" s="2" t="s">
        <v>4143</v>
      </c>
      <c r="AQ321" s="2" t="s">
        <v>4144</v>
      </c>
      <c r="AR321" s="2">
        <v>0</v>
      </c>
      <c r="AS321" s="2" t="s">
        <v>128</v>
      </c>
      <c r="AT321" s="2" t="s">
        <v>4135</v>
      </c>
      <c r="AU321" s="2" t="s">
        <v>4145</v>
      </c>
      <c r="AV321" s="2" t="s">
        <v>86</v>
      </c>
      <c r="AW321" s="2" t="s">
        <v>87</v>
      </c>
      <c r="AX321" s="2" t="s">
        <v>2047</v>
      </c>
      <c r="AY321" s="2" t="s">
        <v>2048</v>
      </c>
      <c r="AZ321" s="2" t="s">
        <v>4136</v>
      </c>
      <c r="BA321" s="2">
        <v>2</v>
      </c>
      <c r="BB321" s="2" t="s">
        <v>4146</v>
      </c>
      <c r="BC321" s="2" t="str">
        <f t="shared" si="79"/>
        <v>4</v>
      </c>
      <c r="BD321" s="2" t="str">
        <f t="shared" si="80"/>
        <v>7</v>
      </c>
      <c r="BE321" s="2" t="str">
        <f t="shared" si="81"/>
        <v>0</v>
      </c>
      <c r="BF321" s="2" t="str">
        <f t="shared" si="82"/>
        <v>0</v>
      </c>
      <c r="BG321" s="2" t="str">
        <f t="shared" si="83"/>
        <v>9</v>
      </c>
      <c r="BH321" s="2" t="str">
        <f t="shared" si="84"/>
        <v>9</v>
      </c>
      <c r="BI321" s="2" t="str">
        <f t="shared" si="85"/>
        <v>2</v>
      </c>
      <c r="BJ321" s="2" t="str">
        <f t="shared" si="86"/>
        <v>1</v>
      </c>
      <c r="BK321" s="2" t="s">
        <v>4147</v>
      </c>
      <c r="BL321" s="2" t="s">
        <v>4148</v>
      </c>
      <c r="BM321" s="2" t="s">
        <v>122</v>
      </c>
      <c r="BN321" s="2" t="s">
        <v>4149</v>
      </c>
      <c r="BO321" s="2">
        <v>1</v>
      </c>
      <c r="BP321" s="2">
        <v>1</v>
      </c>
      <c r="BQ321" s="2" t="s">
        <v>5658</v>
      </c>
      <c r="BR321" s="2" t="s">
        <v>5658</v>
      </c>
      <c r="BS321" s="2" t="s">
        <v>4367</v>
      </c>
    </row>
    <row r="322" spans="1:71">
      <c r="A322" s="11">
        <f t="shared" si="76"/>
        <v>321</v>
      </c>
      <c r="B322" s="12" t="str">
        <f t="shared" ref="B322:B329" si="87">AF322</f>
        <v>SPKV2.0321</v>
      </c>
      <c r="C322" s="13" t="str">
        <f t="shared" ref="C322:D329" si="88">AK322</f>
        <v>Nguyễn Thanh Hoàng</v>
      </c>
      <c r="D322" s="14" t="str">
        <f t="shared" si="88"/>
        <v>Vũ</v>
      </c>
      <c r="E322" s="12" t="str">
        <f t="shared" ref="E322:E329" si="89">AT322</f>
        <v>31/03/2000</v>
      </c>
      <c r="F322" s="12" t="str">
        <f t="shared" ref="F322:F329" si="90">AS322</f>
        <v>Nam</v>
      </c>
      <c r="G322" s="12" t="str">
        <f t="shared" si="74"/>
        <v>215548067</v>
      </c>
      <c r="H322" s="12" t="str">
        <f t="shared" si="78"/>
        <v>0</v>
      </c>
      <c r="I322" s="12" t="str">
        <f t="shared" si="78"/>
        <v>2</v>
      </c>
      <c r="J322" s="12" t="str">
        <f t="shared" si="78"/>
        <v>0</v>
      </c>
      <c r="K322" s="12" t="str">
        <f t="shared" si="78"/>
        <v>4</v>
      </c>
      <c r="L322" s="12" t="str">
        <f t="shared" si="78"/>
        <v>8</v>
      </c>
      <c r="M322" s="12" t="str">
        <f t="shared" si="78"/>
        <v>9</v>
      </c>
      <c r="N322" s="12" t="str">
        <f t="shared" si="78"/>
        <v>4</v>
      </c>
      <c r="O322" s="12" t="str">
        <f t="shared" si="78"/>
        <v>7</v>
      </c>
      <c r="P322" s="12" t="str">
        <f t="shared" si="75"/>
        <v>Vẽ Đầu Tượng</v>
      </c>
      <c r="Q322" s="12">
        <v>7</v>
      </c>
      <c r="R322" s="2" t="s">
        <v>771</v>
      </c>
      <c r="S322" s="2">
        <v>140</v>
      </c>
      <c r="T322" s="2" t="s">
        <v>4347</v>
      </c>
      <c r="U322" s="2" t="s">
        <v>4348</v>
      </c>
      <c r="V322" s="2" t="s">
        <v>4349</v>
      </c>
      <c r="W322" s="2" t="s">
        <v>4350</v>
      </c>
      <c r="X322" s="2" t="s">
        <v>5662</v>
      </c>
      <c r="Y322" s="2" t="s">
        <v>4386</v>
      </c>
      <c r="Z322" s="2" t="s">
        <v>5532</v>
      </c>
      <c r="AA322" s="2" t="s">
        <v>86</v>
      </c>
      <c r="AB322" s="2" t="s">
        <v>2685</v>
      </c>
      <c r="AC322" s="2">
        <v>321</v>
      </c>
      <c r="AD322" s="2" t="s">
        <v>5533</v>
      </c>
      <c r="AE322" s="2" t="s">
        <v>5534</v>
      </c>
      <c r="AF322" s="2" t="s">
        <v>5659</v>
      </c>
      <c r="AG322" s="2" t="s">
        <v>5660</v>
      </c>
      <c r="AH322" s="2" t="s">
        <v>4170</v>
      </c>
      <c r="AI322" s="2" t="s">
        <v>5663</v>
      </c>
      <c r="AJ322" s="2" t="s">
        <v>4176</v>
      </c>
      <c r="AK322" s="2" t="s">
        <v>5660</v>
      </c>
      <c r="AL322" s="2" t="s">
        <v>4170</v>
      </c>
      <c r="AM322" s="2" t="s">
        <v>5664</v>
      </c>
      <c r="AN322" s="2" t="s">
        <v>5665</v>
      </c>
      <c r="AO322" s="2" t="s">
        <v>4179</v>
      </c>
      <c r="AP322" s="2" t="s">
        <v>5666</v>
      </c>
      <c r="AQ322" s="2" t="s">
        <v>2416</v>
      </c>
      <c r="AR322" s="2">
        <v>0</v>
      </c>
      <c r="AS322" s="2" t="s">
        <v>128</v>
      </c>
      <c r="AT322" s="2" t="s">
        <v>2406</v>
      </c>
      <c r="AU322" s="2" t="s">
        <v>2190</v>
      </c>
      <c r="AV322" s="2" t="s">
        <v>1398</v>
      </c>
      <c r="AW322" s="2" t="s">
        <v>1399</v>
      </c>
      <c r="AX322" s="2" t="s">
        <v>289</v>
      </c>
      <c r="AY322" s="2" t="s">
        <v>5667</v>
      </c>
      <c r="AZ322" s="2" t="s">
        <v>5661</v>
      </c>
      <c r="BA322" s="2">
        <v>1</v>
      </c>
      <c r="BB322" s="2" t="s">
        <v>5668</v>
      </c>
      <c r="BC322" s="2" t="str">
        <f t="shared" si="79"/>
        <v>0</v>
      </c>
      <c r="BD322" s="2" t="str">
        <f t="shared" si="80"/>
        <v>2</v>
      </c>
      <c r="BE322" s="2" t="str">
        <f t="shared" si="81"/>
        <v>0</v>
      </c>
      <c r="BF322" s="2" t="str">
        <f t="shared" si="82"/>
        <v>4</v>
      </c>
      <c r="BG322" s="2" t="str">
        <f t="shared" si="83"/>
        <v>8</v>
      </c>
      <c r="BH322" s="2" t="str">
        <f t="shared" si="84"/>
        <v>9</v>
      </c>
      <c r="BI322" s="2" t="str">
        <f t="shared" si="85"/>
        <v>4</v>
      </c>
      <c r="BJ322" s="2" t="str">
        <f t="shared" si="86"/>
        <v>7</v>
      </c>
      <c r="BK322" s="2" t="s">
        <v>2066</v>
      </c>
      <c r="BL322" s="2" t="s">
        <v>5669</v>
      </c>
      <c r="BM322" s="2" t="s">
        <v>122</v>
      </c>
      <c r="BN322" s="2" t="s">
        <v>2068</v>
      </c>
      <c r="BO322" s="2">
        <v>1</v>
      </c>
      <c r="BP322" s="2">
        <v>1</v>
      </c>
      <c r="BQ322" s="2" t="s">
        <v>5670</v>
      </c>
      <c r="BR322" s="2" t="s">
        <v>5670</v>
      </c>
      <c r="BS322" s="2" t="s">
        <v>4367</v>
      </c>
    </row>
    <row r="323" spans="1:71">
      <c r="A323" s="11">
        <f t="shared" si="76"/>
        <v>322</v>
      </c>
      <c r="B323" s="12" t="str">
        <f t="shared" si="87"/>
        <v>SPKV2.0322</v>
      </c>
      <c r="C323" s="13" t="str">
        <f t="shared" si="88"/>
        <v>Nguyễn Triều</v>
      </c>
      <c r="D323" s="14" t="str">
        <f t="shared" si="88"/>
        <v>Vương</v>
      </c>
      <c r="E323" s="12" t="str">
        <f t="shared" si="89"/>
        <v>10/10/2000</v>
      </c>
      <c r="F323" s="12" t="str">
        <f t="shared" si="90"/>
        <v>Nam</v>
      </c>
      <c r="G323" s="12" t="str">
        <f t="shared" ref="G323:G329" si="91">AZ323</f>
        <v>281219650</v>
      </c>
      <c r="H323" s="12" t="str">
        <f t="shared" si="78"/>
        <v>4</v>
      </c>
      <c r="I323" s="12" t="str">
        <f t="shared" si="78"/>
        <v>4</v>
      </c>
      <c r="J323" s="12" t="str">
        <f t="shared" si="78"/>
        <v>0</v>
      </c>
      <c r="K323" s="12" t="str">
        <f t="shared" si="78"/>
        <v>0</v>
      </c>
      <c r="L323" s="12" t="str">
        <f t="shared" si="78"/>
        <v>1</v>
      </c>
      <c r="M323" s="12" t="str">
        <f t="shared" si="78"/>
        <v>9</v>
      </c>
      <c r="N323" s="12" t="str">
        <f t="shared" si="78"/>
        <v>4</v>
      </c>
      <c r="O323" s="12" t="str">
        <f t="shared" si="78"/>
        <v>1</v>
      </c>
      <c r="P323" s="12" t="str">
        <f t="shared" ref="P323:P329" si="92">PROPER(U323)</f>
        <v>Vẽ Đầu Tượng</v>
      </c>
      <c r="Q323" s="12">
        <v>7</v>
      </c>
      <c r="R323" s="2" t="s">
        <v>1688</v>
      </c>
      <c r="S323" s="2">
        <v>150</v>
      </c>
      <c r="T323" s="2" t="s">
        <v>4347</v>
      </c>
      <c r="U323" s="2" t="s">
        <v>4348</v>
      </c>
      <c r="V323" s="2" t="s">
        <v>4349</v>
      </c>
      <c r="W323" s="2" t="s">
        <v>4350</v>
      </c>
      <c r="X323" s="2" t="s">
        <v>5676</v>
      </c>
      <c r="Y323" s="2" t="s">
        <v>4386</v>
      </c>
      <c r="Z323" s="2" t="s">
        <v>5532</v>
      </c>
      <c r="AA323" s="2" t="s">
        <v>86</v>
      </c>
      <c r="AB323" s="2" t="s">
        <v>2685</v>
      </c>
      <c r="AC323" s="2">
        <v>322</v>
      </c>
      <c r="AD323" s="2" t="s">
        <v>5533</v>
      </c>
      <c r="AE323" s="2" t="s">
        <v>5534</v>
      </c>
      <c r="AF323" s="2" t="s">
        <v>5671</v>
      </c>
      <c r="AG323" s="2" t="s">
        <v>5672</v>
      </c>
      <c r="AH323" s="2" t="s">
        <v>5673</v>
      </c>
      <c r="AI323" s="2" t="s">
        <v>5677</v>
      </c>
      <c r="AJ323" s="2" t="s">
        <v>5678</v>
      </c>
      <c r="AK323" s="2" t="s">
        <v>5672</v>
      </c>
      <c r="AL323" s="2" t="s">
        <v>5673</v>
      </c>
      <c r="AM323" s="2" t="s">
        <v>5679</v>
      </c>
      <c r="AN323" s="2" t="s">
        <v>5680</v>
      </c>
      <c r="AO323" s="2" t="s">
        <v>5681</v>
      </c>
      <c r="AP323" s="2" t="s">
        <v>5682</v>
      </c>
      <c r="AQ323" s="2" t="s">
        <v>5683</v>
      </c>
      <c r="AR323" s="2">
        <v>0</v>
      </c>
      <c r="AS323" s="2" t="s">
        <v>128</v>
      </c>
      <c r="AT323" s="2" t="s">
        <v>5674</v>
      </c>
      <c r="AU323" s="2" t="s">
        <v>676</v>
      </c>
      <c r="AV323" s="2" t="s">
        <v>526</v>
      </c>
      <c r="AW323" s="2" t="s">
        <v>527</v>
      </c>
      <c r="AX323" s="2" t="s">
        <v>75</v>
      </c>
      <c r="AY323" s="2" t="s">
        <v>1735</v>
      </c>
      <c r="AZ323" s="2" t="s">
        <v>5675</v>
      </c>
      <c r="BA323" s="2">
        <v>1</v>
      </c>
      <c r="BB323" s="2">
        <v>44001941</v>
      </c>
      <c r="BC323" s="2" t="str">
        <f t="shared" si="79"/>
        <v>4</v>
      </c>
      <c r="BD323" s="2" t="str">
        <f t="shared" si="80"/>
        <v>4</v>
      </c>
      <c r="BE323" s="2" t="str">
        <f t="shared" si="81"/>
        <v>0</v>
      </c>
      <c r="BF323" s="2" t="str">
        <f t="shared" si="82"/>
        <v>0</v>
      </c>
      <c r="BG323" s="2" t="str">
        <f t="shared" si="83"/>
        <v>1</v>
      </c>
      <c r="BH323" s="2" t="str">
        <f t="shared" si="84"/>
        <v>9</v>
      </c>
      <c r="BI323" s="2" t="str">
        <f t="shared" si="85"/>
        <v>4</v>
      </c>
      <c r="BJ323" s="2" t="str">
        <f t="shared" si="86"/>
        <v>1</v>
      </c>
      <c r="BK323" s="2" t="s">
        <v>5684</v>
      </c>
      <c r="BL323" s="2" t="s">
        <v>5685</v>
      </c>
      <c r="BM323" s="2" t="s">
        <v>122</v>
      </c>
      <c r="BN323" s="2" t="s">
        <v>5686</v>
      </c>
      <c r="BO323" s="2">
        <v>1</v>
      </c>
      <c r="BP323" s="2">
        <v>1</v>
      </c>
      <c r="BQ323" s="2" t="s">
        <v>5687</v>
      </c>
      <c r="BR323" s="2" t="s">
        <v>5687</v>
      </c>
      <c r="BS323" s="2" t="s">
        <v>4367</v>
      </c>
    </row>
    <row r="324" spans="1:71">
      <c r="A324" s="11">
        <f t="shared" ref="A324:A329" si="93">A323+1</f>
        <v>323</v>
      </c>
      <c r="B324" s="12" t="str">
        <f t="shared" si="87"/>
        <v>SPKV2.0323</v>
      </c>
      <c r="C324" s="13" t="str">
        <f t="shared" si="88"/>
        <v>Kiều Thúy</v>
      </c>
      <c r="D324" s="14" t="str">
        <f t="shared" si="88"/>
        <v>Vy</v>
      </c>
      <c r="E324" s="12" t="str">
        <f t="shared" si="89"/>
        <v>03/03/2000</v>
      </c>
      <c r="F324" s="12" t="str">
        <f t="shared" si="90"/>
        <v>Nữ</v>
      </c>
      <c r="G324" s="12" t="str">
        <f t="shared" si="91"/>
        <v>301696660</v>
      </c>
      <c r="H324" s="12" t="str">
        <f t="shared" si="78"/>
        <v>4</v>
      </c>
      <c r="I324" s="12" t="str">
        <f t="shared" si="78"/>
        <v>9</v>
      </c>
      <c r="J324" s="12" t="str">
        <f t="shared" si="78"/>
        <v>0</v>
      </c>
      <c r="K324" s="12" t="str">
        <f t="shared" si="78"/>
        <v>0</v>
      </c>
      <c r="L324" s="12" t="str">
        <f t="shared" si="78"/>
        <v>5</v>
      </c>
      <c r="M324" s="12" t="str">
        <f t="shared" si="78"/>
        <v>4</v>
      </c>
      <c r="N324" s="12" t="str">
        <f t="shared" si="78"/>
        <v>7</v>
      </c>
      <c r="O324" s="12" t="str">
        <f t="shared" si="78"/>
        <v>0</v>
      </c>
      <c r="P324" s="12" t="str">
        <f t="shared" si="92"/>
        <v>Vẽ Đầu Tượng</v>
      </c>
      <c r="Q324" s="12">
        <v>8.5</v>
      </c>
      <c r="R324" s="2" t="s">
        <v>1105</v>
      </c>
      <c r="S324" s="2">
        <v>86</v>
      </c>
      <c r="T324" s="2" t="s">
        <v>4347</v>
      </c>
      <c r="U324" s="2" t="s">
        <v>4348</v>
      </c>
      <c r="V324" s="2" t="s">
        <v>4349</v>
      </c>
      <c r="W324" s="2" t="s">
        <v>4350</v>
      </c>
      <c r="X324" s="2" t="s">
        <v>5691</v>
      </c>
      <c r="Y324" s="2" t="s">
        <v>4386</v>
      </c>
      <c r="Z324" s="2" t="s">
        <v>5532</v>
      </c>
      <c r="AA324" s="2" t="s">
        <v>86</v>
      </c>
      <c r="AB324" s="2" t="s">
        <v>2685</v>
      </c>
      <c r="AC324" s="2">
        <v>323</v>
      </c>
      <c r="AD324" s="2" t="s">
        <v>5533</v>
      </c>
      <c r="AE324" s="2" t="s">
        <v>5534</v>
      </c>
      <c r="AF324" s="2" t="s">
        <v>5688</v>
      </c>
      <c r="AG324" s="2" t="s">
        <v>5689</v>
      </c>
      <c r="AH324" s="2" t="s">
        <v>4190</v>
      </c>
      <c r="AI324" s="2" t="s">
        <v>5692</v>
      </c>
      <c r="AJ324" s="2" t="s">
        <v>4198</v>
      </c>
      <c r="AK324" s="2" t="s">
        <v>5689</v>
      </c>
      <c r="AL324" s="2" t="s">
        <v>4190</v>
      </c>
      <c r="AM324" s="2" t="s">
        <v>5693</v>
      </c>
      <c r="AN324" s="2" t="s">
        <v>5694</v>
      </c>
      <c r="AO324" s="2" t="s">
        <v>4190</v>
      </c>
      <c r="AP324" s="2" t="s">
        <v>5695</v>
      </c>
      <c r="AQ324" s="2" t="s">
        <v>482</v>
      </c>
      <c r="AR324" s="2">
        <v>1</v>
      </c>
      <c r="AS324" s="2" t="s">
        <v>61</v>
      </c>
      <c r="AT324" s="2" t="s">
        <v>472</v>
      </c>
      <c r="AU324" s="2" t="s">
        <v>2147</v>
      </c>
      <c r="AV324" s="2" t="s">
        <v>403</v>
      </c>
      <c r="AW324" s="2" t="s">
        <v>404</v>
      </c>
      <c r="AX324" s="2" t="s">
        <v>2855</v>
      </c>
      <c r="AY324" s="2" t="s">
        <v>180</v>
      </c>
      <c r="AZ324" s="2" t="s">
        <v>5690</v>
      </c>
      <c r="BA324" s="2">
        <v>1</v>
      </c>
      <c r="BB324" s="2" t="s">
        <v>5696</v>
      </c>
      <c r="BC324" s="2" t="str">
        <f t="shared" si="79"/>
        <v>4</v>
      </c>
      <c r="BD324" s="2" t="str">
        <f t="shared" si="80"/>
        <v>9</v>
      </c>
      <c r="BE324" s="2" t="str">
        <f t="shared" si="81"/>
        <v>0</v>
      </c>
      <c r="BF324" s="2" t="str">
        <f t="shared" si="82"/>
        <v>0</v>
      </c>
      <c r="BG324" s="2" t="str">
        <f t="shared" si="83"/>
        <v>5</v>
      </c>
      <c r="BH324" s="2" t="str">
        <f t="shared" si="84"/>
        <v>4</v>
      </c>
      <c r="BI324" s="2" t="str">
        <f t="shared" si="85"/>
        <v>7</v>
      </c>
      <c r="BJ324" s="2" t="str">
        <f t="shared" si="86"/>
        <v>0</v>
      </c>
      <c r="BK324" s="2" t="s">
        <v>5697</v>
      </c>
      <c r="BL324" s="2" t="s">
        <v>5698</v>
      </c>
      <c r="BM324" s="2" t="s">
        <v>122</v>
      </c>
      <c r="BN324" s="2" t="s">
        <v>5699</v>
      </c>
      <c r="BO324" s="2">
        <v>1</v>
      </c>
      <c r="BP324" s="2">
        <v>1</v>
      </c>
      <c r="BQ324" s="2" t="s">
        <v>5700</v>
      </c>
      <c r="BR324" s="2" t="s">
        <v>5700</v>
      </c>
      <c r="BS324" s="2" t="s">
        <v>4367</v>
      </c>
    </row>
    <row r="325" spans="1:71">
      <c r="A325" s="11">
        <f t="shared" si="93"/>
        <v>324</v>
      </c>
      <c r="B325" s="12" t="str">
        <f t="shared" si="87"/>
        <v>SPKV2.0324</v>
      </c>
      <c r="C325" s="13" t="str">
        <f t="shared" si="88"/>
        <v>Trần Thị Thúy</v>
      </c>
      <c r="D325" s="14" t="str">
        <f t="shared" si="88"/>
        <v>Vy</v>
      </c>
      <c r="E325" s="12" t="str">
        <f t="shared" si="89"/>
        <v>07/10/2000</v>
      </c>
      <c r="F325" s="12" t="str">
        <f t="shared" si="90"/>
        <v>Nữ</v>
      </c>
      <c r="G325" s="12" t="str">
        <f t="shared" si="91"/>
        <v>321784459</v>
      </c>
      <c r="H325" s="12" t="str">
        <f t="shared" si="78"/>
        <v>5</v>
      </c>
      <c r="I325" s="12" t="str">
        <f t="shared" si="78"/>
        <v>6</v>
      </c>
      <c r="J325" s="12" t="str">
        <f t="shared" si="78"/>
        <v>0</v>
      </c>
      <c r="K325" s="12" t="str">
        <f t="shared" si="78"/>
        <v>0</v>
      </c>
      <c r="L325" s="12" t="str">
        <f t="shared" si="78"/>
        <v>8</v>
      </c>
      <c r="M325" s="12" t="str">
        <f t="shared" si="78"/>
        <v>0</v>
      </c>
      <c r="N325" s="12" t="str">
        <f t="shared" si="78"/>
        <v>1</v>
      </c>
      <c r="O325" s="12" t="str">
        <f t="shared" si="78"/>
        <v>5</v>
      </c>
      <c r="P325" s="12" t="str">
        <f t="shared" si="92"/>
        <v>Vẽ Đầu Tượng</v>
      </c>
      <c r="Q325" s="12">
        <v>8.25</v>
      </c>
      <c r="R325" s="2" t="s">
        <v>2665</v>
      </c>
      <c r="S325" s="2">
        <v>58</v>
      </c>
      <c r="T325" s="2" t="s">
        <v>4347</v>
      </c>
      <c r="U325" s="2" t="s">
        <v>4348</v>
      </c>
      <c r="V325" s="2" t="s">
        <v>4349</v>
      </c>
      <c r="W325" s="2" t="s">
        <v>4350</v>
      </c>
      <c r="X325" s="2" t="s">
        <v>5703</v>
      </c>
      <c r="Y325" s="2" t="s">
        <v>4386</v>
      </c>
      <c r="Z325" s="2" t="s">
        <v>5532</v>
      </c>
      <c r="AA325" s="2" t="s">
        <v>86</v>
      </c>
      <c r="AB325" s="2" t="s">
        <v>2685</v>
      </c>
      <c r="AC325" s="2">
        <v>324</v>
      </c>
      <c r="AD325" s="2" t="s">
        <v>5533</v>
      </c>
      <c r="AE325" s="2" t="s">
        <v>5534</v>
      </c>
      <c r="AF325" s="2" t="s">
        <v>5701</v>
      </c>
      <c r="AG325" s="2" t="s">
        <v>2791</v>
      </c>
      <c r="AH325" s="2" t="s">
        <v>4190</v>
      </c>
      <c r="AI325" s="2" t="s">
        <v>2798</v>
      </c>
      <c r="AJ325" s="2" t="s">
        <v>4198</v>
      </c>
      <c r="AK325" s="2" t="s">
        <v>2791</v>
      </c>
      <c r="AL325" s="2" t="s">
        <v>4190</v>
      </c>
      <c r="AM325" s="2" t="s">
        <v>5704</v>
      </c>
      <c r="AN325" s="2" t="s">
        <v>2800</v>
      </c>
      <c r="AO325" s="2" t="s">
        <v>4190</v>
      </c>
      <c r="AP325" s="2" t="s">
        <v>5705</v>
      </c>
      <c r="AQ325" s="2" t="s">
        <v>4031</v>
      </c>
      <c r="AR325" s="2">
        <v>1</v>
      </c>
      <c r="AS325" s="2" t="s">
        <v>61</v>
      </c>
      <c r="AT325" s="2" t="s">
        <v>4023</v>
      </c>
      <c r="AU325" s="2" t="s">
        <v>5706</v>
      </c>
      <c r="AV325" s="2" t="s">
        <v>178</v>
      </c>
      <c r="AW325" s="2" t="s">
        <v>179</v>
      </c>
      <c r="AX325" s="2" t="s">
        <v>572</v>
      </c>
      <c r="AY325" s="2" t="s">
        <v>5067</v>
      </c>
      <c r="AZ325" s="2" t="s">
        <v>5702</v>
      </c>
      <c r="BA325" s="2">
        <v>1</v>
      </c>
      <c r="BB325" s="2" t="s">
        <v>5707</v>
      </c>
      <c r="BC325" s="2" t="str">
        <f t="shared" si="79"/>
        <v>5</v>
      </c>
      <c r="BD325" s="2" t="str">
        <f t="shared" si="80"/>
        <v>6</v>
      </c>
      <c r="BE325" s="2" t="str">
        <f t="shared" si="81"/>
        <v>0</v>
      </c>
      <c r="BF325" s="2" t="str">
        <f t="shared" si="82"/>
        <v>0</v>
      </c>
      <c r="BG325" s="2" t="str">
        <f t="shared" si="83"/>
        <v>8</v>
      </c>
      <c r="BH325" s="2" t="str">
        <f t="shared" si="84"/>
        <v>0</v>
      </c>
      <c r="BI325" s="2" t="str">
        <f t="shared" si="85"/>
        <v>1</v>
      </c>
      <c r="BJ325" s="2" t="str">
        <f t="shared" si="86"/>
        <v>5</v>
      </c>
      <c r="BK325" s="2" t="s">
        <v>5708</v>
      </c>
      <c r="BL325" s="2" t="s">
        <v>5510</v>
      </c>
      <c r="BM325" s="2" t="s">
        <v>5509</v>
      </c>
      <c r="BN325" s="2" t="s">
        <v>5709</v>
      </c>
      <c r="BO325" s="2">
        <v>1</v>
      </c>
      <c r="BP325" s="2">
        <v>1</v>
      </c>
      <c r="BQ325" s="2" t="s">
        <v>5710</v>
      </c>
      <c r="BR325" s="2" t="s">
        <v>5710</v>
      </c>
      <c r="BS325" s="2" t="s">
        <v>4367</v>
      </c>
    </row>
    <row r="326" spans="1:71">
      <c r="A326" s="11">
        <f t="shared" si="93"/>
        <v>325</v>
      </c>
      <c r="B326" s="12" t="str">
        <f t="shared" si="87"/>
        <v>SPKV2.0325</v>
      </c>
      <c r="C326" s="13" t="str">
        <f t="shared" si="88"/>
        <v>Lý Ngọc Thanh</v>
      </c>
      <c r="D326" s="14" t="str">
        <f t="shared" si="88"/>
        <v>Vy</v>
      </c>
      <c r="E326" s="12" t="str">
        <f t="shared" si="89"/>
        <v>08/06/2000</v>
      </c>
      <c r="F326" s="12" t="str">
        <f t="shared" si="90"/>
        <v>Nữ</v>
      </c>
      <c r="G326" s="12" t="str">
        <f t="shared" si="91"/>
        <v>025873987</v>
      </c>
      <c r="H326" s="12" t="str">
        <f t="shared" si="78"/>
        <v>0</v>
      </c>
      <c r="I326" s="12" t="str">
        <f t="shared" si="78"/>
        <v>2</v>
      </c>
      <c r="J326" s="12" t="str">
        <f t="shared" si="78"/>
        <v>0</v>
      </c>
      <c r="K326" s="12" t="str">
        <f t="shared" si="78"/>
        <v>6</v>
      </c>
      <c r="L326" s="12" t="str">
        <f t="shared" si="78"/>
        <v>2</v>
      </c>
      <c r="M326" s="12" t="str">
        <f t="shared" si="78"/>
        <v>0</v>
      </c>
      <c r="N326" s="12" t="str">
        <f t="shared" si="78"/>
        <v>7</v>
      </c>
      <c r="O326" s="12" t="str">
        <f t="shared" si="78"/>
        <v>7</v>
      </c>
      <c r="P326" s="12" t="str">
        <f t="shared" si="92"/>
        <v>Vẽ Đầu Tượng</v>
      </c>
      <c r="Q326" s="12" t="s">
        <v>416</v>
      </c>
      <c r="R326" s="2" t="s">
        <v>5714</v>
      </c>
      <c r="S326" s="2">
        <v>20</v>
      </c>
      <c r="T326" s="2" t="s">
        <v>4347</v>
      </c>
      <c r="U326" s="2" t="s">
        <v>4348</v>
      </c>
      <c r="V326" s="2" t="s">
        <v>4349</v>
      </c>
      <c r="W326" s="2" t="s">
        <v>4350</v>
      </c>
      <c r="X326" s="2" t="s">
        <v>5715</v>
      </c>
      <c r="Y326" s="2" t="s">
        <v>4386</v>
      </c>
      <c r="Z326" s="2" t="s">
        <v>5532</v>
      </c>
      <c r="AA326" s="2" t="s">
        <v>86</v>
      </c>
      <c r="AB326" s="2" t="s">
        <v>2685</v>
      </c>
      <c r="AC326" s="2">
        <v>325</v>
      </c>
      <c r="AD326" s="2" t="s">
        <v>5533</v>
      </c>
      <c r="AE326" s="2" t="s">
        <v>5534</v>
      </c>
      <c r="AF326" s="2" t="s">
        <v>5711</v>
      </c>
      <c r="AG326" s="2" t="s">
        <v>5716</v>
      </c>
      <c r="AH326" s="2" t="s">
        <v>4196</v>
      </c>
      <c r="AI326" s="2" t="s">
        <v>5717</v>
      </c>
      <c r="AJ326" s="2" t="s">
        <v>4198</v>
      </c>
      <c r="AK326" s="2" t="s">
        <v>5712</v>
      </c>
      <c r="AL326" s="2" t="s">
        <v>4190</v>
      </c>
      <c r="AM326" s="2" t="s">
        <v>5718</v>
      </c>
      <c r="AN326" s="2" t="s">
        <v>5719</v>
      </c>
      <c r="AO326" s="2" t="s">
        <v>4190</v>
      </c>
      <c r="AP326" s="2" t="s">
        <v>5720</v>
      </c>
      <c r="AQ326" s="2" t="s">
        <v>4049</v>
      </c>
      <c r="AR326" s="2">
        <v>1</v>
      </c>
      <c r="AS326" s="2" t="s">
        <v>61</v>
      </c>
      <c r="AT326" s="2" t="s">
        <v>4039</v>
      </c>
      <c r="AU326" s="2" t="s">
        <v>5721</v>
      </c>
      <c r="AV326" s="2" t="s">
        <v>86</v>
      </c>
      <c r="AW326" s="2" t="s">
        <v>87</v>
      </c>
      <c r="AX326" s="2" t="s">
        <v>88</v>
      </c>
      <c r="AY326" s="2" t="s">
        <v>89</v>
      </c>
      <c r="AZ326" s="2" t="s">
        <v>5713</v>
      </c>
      <c r="BA326" s="2">
        <v>1</v>
      </c>
      <c r="BB326" s="2" t="s">
        <v>5722</v>
      </c>
      <c r="BC326" s="2" t="str">
        <f t="shared" si="79"/>
        <v>0</v>
      </c>
      <c r="BD326" s="2" t="str">
        <f t="shared" si="80"/>
        <v>2</v>
      </c>
      <c r="BE326" s="2" t="str">
        <f t="shared" si="81"/>
        <v>0</v>
      </c>
      <c r="BF326" s="2" t="str">
        <f t="shared" si="82"/>
        <v>6</v>
      </c>
      <c r="BG326" s="2" t="str">
        <f t="shared" si="83"/>
        <v>2</v>
      </c>
      <c r="BH326" s="2" t="str">
        <f t="shared" si="84"/>
        <v>0</v>
      </c>
      <c r="BI326" s="2" t="str">
        <f t="shared" si="85"/>
        <v>7</v>
      </c>
      <c r="BJ326" s="2" t="str">
        <f t="shared" si="86"/>
        <v>7</v>
      </c>
      <c r="BK326" s="2" t="s">
        <v>5723</v>
      </c>
      <c r="BL326" s="2" t="s">
        <v>5724</v>
      </c>
      <c r="BM326" s="2" t="s">
        <v>5724</v>
      </c>
      <c r="BN326" s="2" t="s">
        <v>5725</v>
      </c>
      <c r="BO326" s="2">
        <v>1</v>
      </c>
      <c r="BP326" s="2">
        <v>0</v>
      </c>
      <c r="BQ326" s="2" t="s">
        <v>5726</v>
      </c>
      <c r="BR326" s="2" t="s">
        <v>122</v>
      </c>
      <c r="BS326" s="2" t="s">
        <v>4367</v>
      </c>
    </row>
    <row r="327" spans="1:71">
      <c r="A327" s="11">
        <f t="shared" si="93"/>
        <v>326</v>
      </c>
      <c r="B327" s="12" t="str">
        <f t="shared" si="87"/>
        <v>SPKV2.0326</v>
      </c>
      <c r="C327" s="13" t="str">
        <f t="shared" si="88"/>
        <v>Nguyễn Thị Thu</v>
      </c>
      <c r="D327" s="14" t="str">
        <f t="shared" si="88"/>
        <v>Ý</v>
      </c>
      <c r="E327" s="12" t="str">
        <f t="shared" si="89"/>
        <v>07/07/2000</v>
      </c>
      <c r="F327" s="12" t="str">
        <f t="shared" si="90"/>
        <v>Nữ</v>
      </c>
      <c r="G327" s="12" t="str">
        <f t="shared" si="91"/>
        <v>261467189</v>
      </c>
      <c r="H327" s="12" t="str">
        <f t="shared" si="78"/>
        <v>4</v>
      </c>
      <c r="I327" s="12" t="str">
        <f t="shared" si="78"/>
        <v>7</v>
      </c>
      <c r="J327" s="12" t="str">
        <f t="shared" si="78"/>
        <v>0</v>
      </c>
      <c r="K327" s="12" t="str">
        <f t="shared" si="78"/>
        <v>0</v>
      </c>
      <c r="L327" s="12" t="str">
        <f t="shared" si="78"/>
        <v>9</v>
      </c>
      <c r="M327" s="12" t="str">
        <f t="shared" si="78"/>
        <v>5</v>
      </c>
      <c r="N327" s="12" t="str">
        <f t="shared" si="78"/>
        <v>7</v>
      </c>
      <c r="O327" s="12" t="str">
        <f t="shared" si="78"/>
        <v>7</v>
      </c>
      <c r="P327" s="12" t="str">
        <f t="shared" si="92"/>
        <v>Vẽ Đầu Tượng</v>
      </c>
      <c r="Q327" s="12">
        <v>7.75</v>
      </c>
      <c r="R327" s="2" t="s">
        <v>2995</v>
      </c>
      <c r="S327" s="2">
        <v>108</v>
      </c>
      <c r="T327" s="2" t="s">
        <v>4347</v>
      </c>
      <c r="U327" s="2" t="s">
        <v>4348</v>
      </c>
      <c r="V327" s="2" t="s">
        <v>4349</v>
      </c>
      <c r="W327" s="2" t="s">
        <v>71</v>
      </c>
      <c r="X327" s="2" t="s">
        <v>5728</v>
      </c>
      <c r="Y327" s="2" t="s">
        <v>4386</v>
      </c>
      <c r="Z327" s="2" t="s">
        <v>5532</v>
      </c>
      <c r="AA327" s="2" t="s">
        <v>86</v>
      </c>
      <c r="AB327" s="2" t="s">
        <v>2685</v>
      </c>
      <c r="AC327" s="2">
        <v>326</v>
      </c>
      <c r="AD327" s="2" t="s">
        <v>5533</v>
      </c>
      <c r="AE327" s="2" t="s">
        <v>5534</v>
      </c>
      <c r="AF327" s="2" t="s">
        <v>5727</v>
      </c>
      <c r="AG327" s="2" t="s">
        <v>935</v>
      </c>
      <c r="AH327" s="2" t="s">
        <v>4315</v>
      </c>
      <c r="AI327" s="2" t="s">
        <v>940</v>
      </c>
      <c r="AJ327" s="2" t="s">
        <v>4320</v>
      </c>
      <c r="AK327" s="2" t="s">
        <v>935</v>
      </c>
      <c r="AL327" s="2" t="s">
        <v>4315</v>
      </c>
      <c r="AM327" s="2" t="s">
        <v>4334</v>
      </c>
      <c r="AN327" s="2" t="s">
        <v>942</v>
      </c>
      <c r="AO327" s="2" t="s">
        <v>4320</v>
      </c>
      <c r="AP327" s="2" t="s">
        <v>4335</v>
      </c>
      <c r="AQ327" s="2" t="s">
        <v>3612</v>
      </c>
      <c r="AR327" s="2">
        <v>1</v>
      </c>
      <c r="AS327" s="2" t="s">
        <v>61</v>
      </c>
      <c r="AT327" s="2" t="s">
        <v>3605</v>
      </c>
      <c r="AU327" s="2" t="s">
        <v>4336</v>
      </c>
      <c r="AV327" s="2" t="s">
        <v>310</v>
      </c>
      <c r="AW327" s="2" t="s">
        <v>311</v>
      </c>
      <c r="AX327" s="2" t="s">
        <v>926</v>
      </c>
      <c r="AY327" s="2" t="s">
        <v>4337</v>
      </c>
      <c r="AZ327" s="2" t="s">
        <v>4331</v>
      </c>
      <c r="BA327" s="2">
        <v>2</v>
      </c>
      <c r="BB327" s="2" t="s">
        <v>4338</v>
      </c>
      <c r="BC327" s="2" t="str">
        <f t="shared" si="79"/>
        <v>4</v>
      </c>
      <c r="BD327" s="2" t="str">
        <f t="shared" si="80"/>
        <v>7</v>
      </c>
      <c r="BE327" s="2" t="str">
        <f t="shared" si="81"/>
        <v>0</v>
      </c>
      <c r="BF327" s="2" t="str">
        <f t="shared" si="82"/>
        <v>0</v>
      </c>
      <c r="BG327" s="2" t="str">
        <f t="shared" si="83"/>
        <v>9</v>
      </c>
      <c r="BH327" s="2" t="str">
        <f t="shared" si="84"/>
        <v>5</v>
      </c>
      <c r="BI327" s="2" t="str">
        <f t="shared" si="85"/>
        <v>7</v>
      </c>
      <c r="BJ327" s="2" t="str">
        <f t="shared" si="86"/>
        <v>7</v>
      </c>
      <c r="BK327" s="2" t="s">
        <v>4339</v>
      </c>
      <c r="BL327" s="2" t="s">
        <v>4340</v>
      </c>
      <c r="BM327" s="2" t="s">
        <v>4341</v>
      </c>
      <c r="BN327" s="2" t="s">
        <v>4342</v>
      </c>
      <c r="BO327" s="2">
        <v>1</v>
      </c>
      <c r="BP327" s="2">
        <v>1</v>
      </c>
      <c r="BQ327" s="2" t="s">
        <v>5729</v>
      </c>
      <c r="BR327" s="2" t="s">
        <v>5729</v>
      </c>
      <c r="BS327" s="2" t="s">
        <v>4367</v>
      </c>
    </row>
    <row r="328" spans="1:71">
      <c r="A328" s="11">
        <f t="shared" si="93"/>
        <v>327</v>
      </c>
      <c r="B328" s="12" t="str">
        <f t="shared" si="87"/>
        <v>SPKV2.0327</v>
      </c>
      <c r="C328" s="13" t="str">
        <f t="shared" si="88"/>
        <v>Nguyễn Thị Như</v>
      </c>
      <c r="D328" s="14" t="str">
        <f t="shared" si="88"/>
        <v>Ý</v>
      </c>
      <c r="E328" s="12" t="str">
        <f t="shared" si="89"/>
        <v>01/12/2000</v>
      </c>
      <c r="F328" s="12" t="str">
        <f t="shared" si="90"/>
        <v>Nữ</v>
      </c>
      <c r="G328" s="12" t="str">
        <f t="shared" si="91"/>
        <v>312455694</v>
      </c>
      <c r="H328" s="12" t="str">
        <f t="shared" si="78"/>
        <v>5</v>
      </c>
      <c r="I328" s="12" t="str">
        <f t="shared" si="78"/>
        <v>3</v>
      </c>
      <c r="J328" s="12" t="str">
        <f t="shared" si="78"/>
        <v>0</v>
      </c>
      <c r="K328" s="12" t="str">
        <f t="shared" si="78"/>
        <v>1</v>
      </c>
      <c r="L328" s="12" t="str">
        <f t="shared" si="78"/>
        <v>0</v>
      </c>
      <c r="M328" s="12" t="str">
        <f t="shared" si="78"/>
        <v>6</v>
      </c>
      <c r="N328" s="12" t="str">
        <f t="shared" si="78"/>
        <v>3</v>
      </c>
      <c r="O328" s="12" t="str">
        <f t="shared" si="78"/>
        <v>6</v>
      </c>
      <c r="P328" s="12" t="str">
        <f t="shared" si="92"/>
        <v>Vẽ Đầu Tượng</v>
      </c>
      <c r="Q328" s="12">
        <v>6.5</v>
      </c>
      <c r="R328" s="2" t="s">
        <v>2539</v>
      </c>
      <c r="S328" s="2">
        <v>160</v>
      </c>
      <c r="T328" s="2" t="s">
        <v>4347</v>
      </c>
      <c r="U328" s="2" t="s">
        <v>4348</v>
      </c>
      <c r="V328" s="2" t="s">
        <v>4349</v>
      </c>
      <c r="W328" s="2" t="s">
        <v>4350</v>
      </c>
      <c r="X328" s="2" t="s">
        <v>5733</v>
      </c>
      <c r="Y328" s="2" t="s">
        <v>4386</v>
      </c>
      <c r="Z328" s="2" t="s">
        <v>5532</v>
      </c>
      <c r="AA328" s="2" t="s">
        <v>86</v>
      </c>
      <c r="AB328" s="2" t="s">
        <v>2685</v>
      </c>
      <c r="AC328" s="2">
        <v>327</v>
      </c>
      <c r="AD328" s="2" t="s">
        <v>5533</v>
      </c>
      <c r="AE328" s="2" t="s">
        <v>5534</v>
      </c>
      <c r="AF328" s="2" t="s">
        <v>5730</v>
      </c>
      <c r="AG328" s="2" t="s">
        <v>5731</v>
      </c>
      <c r="AH328" s="2" t="s">
        <v>4315</v>
      </c>
      <c r="AI328" s="2" t="s">
        <v>5734</v>
      </c>
      <c r="AJ328" s="2" t="s">
        <v>4320</v>
      </c>
      <c r="AK328" s="2" t="s">
        <v>5731</v>
      </c>
      <c r="AL328" s="2" t="s">
        <v>4315</v>
      </c>
      <c r="AM328" s="2" t="s">
        <v>5735</v>
      </c>
      <c r="AN328" s="2" t="s">
        <v>5736</v>
      </c>
      <c r="AO328" s="2" t="s">
        <v>4320</v>
      </c>
      <c r="AP328" s="2" t="s">
        <v>5737</v>
      </c>
      <c r="AQ328" s="2" t="s">
        <v>5176</v>
      </c>
      <c r="AR328" s="2">
        <v>1</v>
      </c>
      <c r="AS328" s="2" t="s">
        <v>61</v>
      </c>
      <c r="AT328" s="2" t="s">
        <v>5168</v>
      </c>
      <c r="AU328" s="2" t="s">
        <v>925</v>
      </c>
      <c r="AV328" s="2" t="s">
        <v>333</v>
      </c>
      <c r="AW328" s="2" t="s">
        <v>334</v>
      </c>
      <c r="AX328" s="2" t="s">
        <v>549</v>
      </c>
      <c r="AY328" s="2" t="s">
        <v>1611</v>
      </c>
      <c r="AZ328" s="2" t="s">
        <v>5732</v>
      </c>
      <c r="BA328" s="2">
        <v>1</v>
      </c>
      <c r="BB328" s="2">
        <v>53010636</v>
      </c>
      <c r="BC328" s="2" t="str">
        <f t="shared" si="79"/>
        <v>5</v>
      </c>
      <c r="BD328" s="2" t="str">
        <f t="shared" si="80"/>
        <v>3</v>
      </c>
      <c r="BE328" s="2" t="str">
        <f t="shared" si="81"/>
        <v>0</v>
      </c>
      <c r="BF328" s="2" t="str">
        <f t="shared" si="82"/>
        <v>1</v>
      </c>
      <c r="BG328" s="2" t="str">
        <f t="shared" si="83"/>
        <v>0</v>
      </c>
      <c r="BH328" s="2" t="str">
        <f t="shared" si="84"/>
        <v>6</v>
      </c>
      <c r="BI328" s="2" t="str">
        <f t="shared" si="85"/>
        <v>3</v>
      </c>
      <c r="BJ328" s="2" t="str">
        <f t="shared" si="86"/>
        <v>6</v>
      </c>
      <c r="BK328" s="2" t="s">
        <v>5738</v>
      </c>
      <c r="BL328" s="2" t="s">
        <v>5739</v>
      </c>
      <c r="BM328" s="2" t="s">
        <v>5740</v>
      </c>
      <c r="BN328" s="2" t="s">
        <v>5741</v>
      </c>
      <c r="BO328" s="2">
        <v>1</v>
      </c>
      <c r="BP328" s="2">
        <v>1</v>
      </c>
      <c r="BQ328" s="2" t="s">
        <v>5742</v>
      </c>
      <c r="BR328" s="2" t="s">
        <v>5742</v>
      </c>
      <c r="BS328" s="2" t="s">
        <v>4367</v>
      </c>
    </row>
    <row r="329" spans="1:71">
      <c r="A329" s="20">
        <f t="shared" si="93"/>
        <v>328</v>
      </c>
      <c r="B329" s="16" t="str">
        <f t="shared" si="87"/>
        <v>SPKV2.0328</v>
      </c>
      <c r="C329" s="17" t="str">
        <f t="shared" si="88"/>
        <v>Diệp Vĩnh</v>
      </c>
      <c r="D329" s="18" t="str">
        <f t="shared" si="88"/>
        <v>Khang</v>
      </c>
      <c r="E329" s="16" t="str">
        <f t="shared" si="89"/>
        <v>09/11/2000</v>
      </c>
      <c r="F329" s="16" t="str">
        <f t="shared" si="90"/>
        <v>Nam</v>
      </c>
      <c r="G329" s="16" t="str">
        <f t="shared" si="91"/>
        <v>366246105</v>
      </c>
      <c r="H329" s="16" t="str">
        <f t="shared" ref="H329:O329" si="94">BC329</f>
        <v>5</v>
      </c>
      <c r="I329" s="16" t="str">
        <f t="shared" si="94"/>
        <v>8</v>
      </c>
      <c r="J329" s="16" t="str">
        <f t="shared" si="94"/>
        <v>0</v>
      </c>
      <c r="K329" s="16" t="str">
        <f t="shared" si="94"/>
        <v>0</v>
      </c>
      <c r="L329" s="16" t="str">
        <f t="shared" si="94"/>
        <v>2</v>
      </c>
      <c r="M329" s="16" t="str">
        <f t="shared" si="94"/>
        <v>0</v>
      </c>
      <c r="N329" s="16" t="str">
        <f t="shared" si="94"/>
        <v>6</v>
      </c>
      <c r="O329" s="16" t="str">
        <f t="shared" si="94"/>
        <v>2</v>
      </c>
      <c r="P329" s="16" t="str">
        <f t="shared" si="92"/>
        <v>Vẽ Đầu Tượng</v>
      </c>
      <c r="Q329" s="16">
        <v>3.5</v>
      </c>
      <c r="R329" s="15" t="s">
        <v>3533</v>
      </c>
      <c r="S329" s="2">
        <v>168</v>
      </c>
      <c r="T329" s="2" t="s">
        <v>4347</v>
      </c>
      <c r="U329" s="2" t="s">
        <v>4348</v>
      </c>
      <c r="V329" s="2" t="s">
        <v>4349</v>
      </c>
      <c r="W329" s="2" t="s">
        <v>4350</v>
      </c>
      <c r="X329" s="21" t="s">
        <v>5746</v>
      </c>
      <c r="Y329" s="2" t="s">
        <v>4386</v>
      </c>
      <c r="Z329" s="2" t="s">
        <v>5532</v>
      </c>
      <c r="AA329" s="2" t="s">
        <v>86</v>
      </c>
      <c r="AB329" s="2" t="s">
        <v>2685</v>
      </c>
      <c r="AC329" s="2">
        <v>328</v>
      </c>
      <c r="AD329" s="2" t="s">
        <v>5533</v>
      </c>
      <c r="AE329" s="2" t="s">
        <v>5534</v>
      </c>
      <c r="AF329" s="2" t="s">
        <v>5747</v>
      </c>
      <c r="AG329" s="21" t="s">
        <v>5748</v>
      </c>
      <c r="AH329" s="2" t="s">
        <v>1197</v>
      </c>
      <c r="AI329" s="21" t="s">
        <v>5749</v>
      </c>
      <c r="AJ329" s="2" t="s">
        <v>1199</v>
      </c>
      <c r="AK329" s="21" t="s">
        <v>5750</v>
      </c>
      <c r="AL329" s="21" t="s">
        <v>1192</v>
      </c>
      <c r="AM329" s="2" t="s">
        <v>1200</v>
      </c>
      <c r="AN329" s="21" t="s">
        <v>5751</v>
      </c>
      <c r="AO329" s="2" t="s">
        <v>1192</v>
      </c>
      <c r="AP329" s="2" t="s">
        <v>1202</v>
      </c>
      <c r="AQ329" s="2" t="s">
        <v>1203</v>
      </c>
      <c r="AR329" s="2">
        <v>0</v>
      </c>
      <c r="AS329" s="2" t="s">
        <v>128</v>
      </c>
      <c r="AT329" s="2" t="s">
        <v>1193</v>
      </c>
      <c r="AU329" s="2" t="s">
        <v>1204</v>
      </c>
      <c r="AV329" s="2" t="s">
        <v>1115</v>
      </c>
      <c r="AW329" s="2" t="s">
        <v>1116</v>
      </c>
      <c r="AX329" s="2" t="s">
        <v>572</v>
      </c>
      <c r="AY329" s="2" t="s">
        <v>1205</v>
      </c>
      <c r="AZ329" s="2" t="s">
        <v>1194</v>
      </c>
      <c r="BA329" s="2">
        <v>1</v>
      </c>
      <c r="BB329" s="2" t="s">
        <v>1206</v>
      </c>
      <c r="BC329" s="2" t="str">
        <f t="shared" si="79"/>
        <v>5</v>
      </c>
      <c r="BD329" s="2" t="str">
        <f t="shared" si="80"/>
        <v>8</v>
      </c>
      <c r="BE329" s="2" t="str">
        <f t="shared" si="81"/>
        <v>0</v>
      </c>
      <c r="BF329" s="2" t="str">
        <f t="shared" si="82"/>
        <v>0</v>
      </c>
      <c r="BG329" s="2" t="str">
        <f t="shared" si="83"/>
        <v>2</v>
      </c>
      <c r="BH329" s="2" t="str">
        <f t="shared" si="84"/>
        <v>0</v>
      </c>
      <c r="BI329" s="2" t="str">
        <f t="shared" si="85"/>
        <v>6</v>
      </c>
      <c r="BJ329" s="2" t="str">
        <f t="shared" si="86"/>
        <v>2</v>
      </c>
      <c r="BK329" s="2" t="s">
        <v>1207</v>
      </c>
      <c r="BL329" s="2" t="s">
        <v>1208</v>
      </c>
      <c r="BM329" s="2" t="s">
        <v>122</v>
      </c>
      <c r="BN329" s="2" t="s">
        <v>1209</v>
      </c>
      <c r="BO329" s="2">
        <v>1</v>
      </c>
      <c r="BP329" s="2">
        <v>0</v>
      </c>
      <c r="BQ329" s="2" t="s">
        <v>1210</v>
      </c>
      <c r="BR329" s="2" t="s">
        <v>122</v>
      </c>
      <c r="BS329" s="2" t="s">
        <v>4367</v>
      </c>
    </row>
    <row r="331" spans="1:71">
      <c r="C331" s="3"/>
      <c r="D331" s="3"/>
      <c r="E331" s="3"/>
      <c r="F331" s="3"/>
      <c r="G331" s="3"/>
      <c r="H331" s="3"/>
      <c r="J331" s="23" t="s">
        <v>5743</v>
      </c>
      <c r="K331" s="23"/>
      <c r="L331" s="23"/>
      <c r="M331" s="23"/>
      <c r="N331" s="23"/>
      <c r="O331" s="23"/>
      <c r="P331" s="23"/>
      <c r="Q331" s="23"/>
    </row>
    <row r="332" spans="1:71">
      <c r="B332" s="3" t="s">
        <v>5744</v>
      </c>
      <c r="J332" s="22" t="s">
        <v>5745</v>
      </c>
      <c r="K332" s="22"/>
      <c r="L332" s="22"/>
      <c r="M332" s="22"/>
      <c r="N332" s="22"/>
      <c r="O332" s="22"/>
      <c r="P332" s="22"/>
      <c r="Q332" s="22"/>
    </row>
    <row r="336" spans="1:71">
      <c r="J336" s="23" t="s">
        <v>5752</v>
      </c>
      <c r="K336" s="23"/>
      <c r="L336" s="23"/>
      <c r="M336" s="23"/>
      <c r="N336" s="23"/>
      <c r="O336" s="23"/>
      <c r="P336" s="23"/>
      <c r="Q336" s="23"/>
    </row>
  </sheetData>
  <mergeCells count="5">
    <mergeCell ref="J332:Q332"/>
    <mergeCell ref="J336:Q336"/>
    <mergeCell ref="J331:Q331"/>
    <mergeCell ref="C1:D1"/>
    <mergeCell ref="H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HCMUTE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</dc:creator>
  <cp:lastModifiedBy>haanh</cp:lastModifiedBy>
  <dcterms:created xsi:type="dcterms:W3CDTF">2018-07-06T03:28:16Z</dcterms:created>
  <dcterms:modified xsi:type="dcterms:W3CDTF">2018-07-06T07:26:37Z</dcterms:modified>
</cp:coreProperties>
</file>